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45" windowHeight="9675"/>
  </bookViews>
  <sheets>
    <sheet name="1 день" sheetId="7" r:id="rId1"/>
    <sheet name="2 день" sheetId="9" r:id="rId2"/>
    <sheet name="3 день" sheetId="8" r:id="rId3"/>
    <sheet name="4 день" sheetId="2" r:id="rId4"/>
    <sheet name="5 день" sheetId="3" r:id="rId5"/>
    <sheet name="6 день" sheetId="13" r:id="rId6"/>
    <sheet name="7 день" sheetId="1" r:id="rId7"/>
    <sheet name="8 день" sheetId="10" r:id="rId8"/>
    <sheet name="9 день" sheetId="4" r:id="rId9"/>
    <sheet name="10 день" sheetId="6" r:id="rId10"/>
    <sheet name="11 день" sheetId="5" r:id="rId11"/>
    <sheet name="12 день" sheetId="11" r:id="rId12"/>
  </sheets>
  <definedNames>
    <definedName name="_xlnm.Print_Area" localSheetId="9">'10 день'!$A$1:$O$21</definedName>
    <definedName name="_xlnm.Print_Area" localSheetId="11">'12 день'!$A$1:$O$18</definedName>
    <definedName name="_xlnm.Print_Area" localSheetId="5">'6 день'!$A$1:$O$18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0" i="7"/>
  <c r="C11" i="7"/>
  <c r="C11" i="9"/>
  <c r="C19" i="9"/>
  <c r="C20" i="9"/>
  <c r="C21" i="8"/>
  <c r="C20" i="8"/>
  <c r="C11" i="8"/>
  <c r="C21" i="2"/>
  <c r="C20" i="2"/>
  <c r="C11" i="2"/>
  <c r="C21" i="3"/>
  <c r="C20" i="3"/>
  <c r="C11" i="3"/>
  <c r="C18" i="13"/>
  <c r="C17" i="13"/>
  <c r="C11" i="13"/>
  <c r="C21" i="1"/>
  <c r="C20" i="1"/>
  <c r="C11" i="1"/>
  <c r="C11" i="10"/>
  <c r="C20" i="10"/>
  <c r="C21" i="10"/>
  <c r="C20" i="4"/>
  <c r="C19" i="4"/>
  <c r="C11" i="4"/>
  <c r="C11" i="6"/>
  <c r="C21" i="6"/>
  <c r="C20" i="6"/>
  <c r="C21" i="5"/>
  <c r="C20" i="5"/>
  <c r="C11" i="5"/>
  <c r="C18" i="11"/>
  <c r="C17" i="11"/>
  <c r="C11" i="11"/>
  <c r="D20" i="7" l="1"/>
  <c r="E11" i="7"/>
  <c r="O20" i="7"/>
  <c r="N20" i="7"/>
  <c r="M20" i="7"/>
  <c r="L20" i="7"/>
  <c r="K20" i="7"/>
  <c r="J20" i="7"/>
  <c r="I20" i="7"/>
  <c r="H20" i="7"/>
  <c r="G20" i="7"/>
  <c r="F20" i="7"/>
  <c r="E20" i="7"/>
  <c r="O11" i="7"/>
  <c r="O21" i="7" s="1"/>
  <c r="N11" i="7"/>
  <c r="N21" i="7" s="1"/>
  <c r="M11" i="7"/>
  <c r="M21" i="7" s="1"/>
  <c r="L11" i="7"/>
  <c r="L21" i="7" s="1"/>
  <c r="K11" i="7"/>
  <c r="K21" i="7" s="1"/>
  <c r="J11" i="7"/>
  <c r="J21" i="7" s="1"/>
  <c r="I11" i="7"/>
  <c r="I21" i="7" s="1"/>
  <c r="H11" i="7"/>
  <c r="H21" i="7" s="1"/>
  <c r="G11" i="7"/>
  <c r="G21" i="7" s="1"/>
  <c r="F11" i="7"/>
  <c r="F21" i="7" s="1"/>
  <c r="E21" i="7"/>
  <c r="D11" i="7"/>
  <c r="D21" i="7" s="1"/>
  <c r="O19" i="9"/>
  <c r="N19" i="9"/>
  <c r="M19" i="9"/>
  <c r="L19" i="9"/>
  <c r="K19" i="9"/>
  <c r="J19" i="9"/>
  <c r="I19" i="9"/>
  <c r="H19" i="9"/>
  <c r="G19" i="9"/>
  <c r="F19" i="9"/>
  <c r="E19" i="9"/>
  <c r="D19" i="9"/>
  <c r="O11" i="9"/>
  <c r="O20" i="9" s="1"/>
  <c r="N11" i="9"/>
  <c r="M11" i="9"/>
  <c r="M20" i="9" s="1"/>
  <c r="L11" i="9"/>
  <c r="K11" i="9"/>
  <c r="K20" i="9" s="1"/>
  <c r="J11" i="9"/>
  <c r="J20" i="9" s="1"/>
  <c r="I11" i="9"/>
  <c r="I20" i="9" s="1"/>
  <c r="H11" i="9"/>
  <c r="H20" i="9" s="1"/>
  <c r="G11" i="9"/>
  <c r="G20" i="9" s="1"/>
  <c r="F11" i="9"/>
  <c r="F20" i="9" s="1"/>
  <c r="E11" i="9"/>
  <c r="E20" i="9" s="1"/>
  <c r="D11" i="9"/>
  <c r="D20" i="9" s="1"/>
  <c r="O20" i="8"/>
  <c r="N20" i="8"/>
  <c r="M20" i="8"/>
  <c r="L20" i="8"/>
  <c r="K20" i="8"/>
  <c r="J20" i="8"/>
  <c r="I20" i="8"/>
  <c r="H20" i="8"/>
  <c r="G20" i="8"/>
  <c r="F20" i="8"/>
  <c r="E20" i="8"/>
  <c r="D20" i="8"/>
  <c r="O11" i="8"/>
  <c r="O21" i="8" s="1"/>
  <c r="N11" i="8"/>
  <c r="N21" i="8" s="1"/>
  <c r="M11" i="8"/>
  <c r="M21" i="8" s="1"/>
  <c r="L11" i="8"/>
  <c r="L21" i="8" s="1"/>
  <c r="K11" i="8"/>
  <c r="K21" i="8" s="1"/>
  <c r="J11" i="8"/>
  <c r="J21" i="8" s="1"/>
  <c r="I11" i="8"/>
  <c r="I21" i="8" s="1"/>
  <c r="H11" i="8"/>
  <c r="H21" i="8" s="1"/>
  <c r="G11" i="8"/>
  <c r="G21" i="8" s="1"/>
  <c r="F11" i="8"/>
  <c r="F21" i="8" s="1"/>
  <c r="E11" i="8"/>
  <c r="E21" i="8" s="1"/>
  <c r="D11" i="8"/>
  <c r="D21" i="8" s="1"/>
  <c r="L20" i="9" l="1"/>
  <c r="N20" i="9"/>
  <c r="O20" i="2"/>
  <c r="N20" i="2"/>
  <c r="M20" i="2"/>
  <c r="L20" i="2"/>
  <c r="K20" i="2"/>
  <c r="J20" i="2"/>
  <c r="I20" i="2"/>
  <c r="H20" i="2"/>
  <c r="G20" i="2"/>
  <c r="F20" i="2"/>
  <c r="E20" i="2"/>
  <c r="D20" i="2"/>
  <c r="O11" i="2"/>
  <c r="O21" i="2" s="1"/>
  <c r="N11" i="2"/>
  <c r="N21" i="2" s="1"/>
  <c r="M11" i="2"/>
  <c r="M21" i="2" s="1"/>
  <c r="L11" i="2"/>
  <c r="L21" i="2" s="1"/>
  <c r="K11" i="2"/>
  <c r="K21" i="2" s="1"/>
  <c r="J11" i="2"/>
  <c r="J21" i="2" s="1"/>
  <c r="I11" i="2"/>
  <c r="I21" i="2" s="1"/>
  <c r="H11" i="2"/>
  <c r="H21" i="2" s="1"/>
  <c r="G11" i="2"/>
  <c r="G21" i="2" s="1"/>
  <c r="F11" i="2"/>
  <c r="F21" i="2" s="1"/>
  <c r="E11" i="2"/>
  <c r="E21" i="2" s="1"/>
  <c r="D11" i="2"/>
  <c r="D21" i="2" s="1"/>
  <c r="D11" i="3" l="1"/>
  <c r="E11" i="5"/>
  <c r="D21" i="5" l="1"/>
  <c r="D11" i="5" l="1"/>
  <c r="D11" i="10"/>
  <c r="E17" i="13" l="1"/>
  <c r="F17" i="13"/>
  <c r="G17" i="13"/>
  <c r="H17" i="13"/>
  <c r="I17" i="13"/>
  <c r="J17" i="13"/>
  <c r="K17" i="13"/>
  <c r="L17" i="13"/>
  <c r="M17" i="13"/>
  <c r="N17" i="13"/>
  <c r="O17" i="13"/>
  <c r="D17" i="13"/>
  <c r="D20" i="6"/>
  <c r="E20" i="5"/>
  <c r="F20" i="5"/>
  <c r="G20" i="5"/>
  <c r="H20" i="5"/>
  <c r="I20" i="5"/>
  <c r="J20" i="5"/>
  <c r="K20" i="5"/>
  <c r="L20" i="5"/>
  <c r="M20" i="5"/>
  <c r="N20" i="5"/>
  <c r="O20" i="5"/>
  <c r="D20" i="5"/>
  <c r="E17" i="11"/>
  <c r="F17" i="11"/>
  <c r="G17" i="11"/>
  <c r="H17" i="11"/>
  <c r="I17" i="11"/>
  <c r="J17" i="11"/>
  <c r="K17" i="11"/>
  <c r="L17" i="11"/>
  <c r="M17" i="11"/>
  <c r="N17" i="11"/>
  <c r="O17" i="11"/>
  <c r="D17" i="11"/>
  <c r="O11" i="11" l="1"/>
  <c r="O18" i="11" s="1"/>
  <c r="N11" i="11"/>
  <c r="N18" i="11" s="1"/>
  <c r="M11" i="11"/>
  <c r="M18" i="11" s="1"/>
  <c r="L11" i="11"/>
  <c r="L18" i="11" s="1"/>
  <c r="K11" i="11"/>
  <c r="K18" i="11" s="1"/>
  <c r="J11" i="11"/>
  <c r="J18" i="11" s="1"/>
  <c r="I11" i="11"/>
  <c r="I18" i="11" s="1"/>
  <c r="H11" i="11"/>
  <c r="H18" i="11" s="1"/>
  <c r="G11" i="11"/>
  <c r="G18" i="11" s="1"/>
  <c r="F11" i="11"/>
  <c r="F18" i="11" s="1"/>
  <c r="E11" i="11"/>
  <c r="E18" i="11" s="1"/>
  <c r="D11" i="11"/>
  <c r="D18" i="11" s="1"/>
  <c r="O20" i="6"/>
  <c r="N20" i="6"/>
  <c r="M20" i="6"/>
  <c r="L20" i="6"/>
  <c r="K20" i="6"/>
  <c r="J20" i="6"/>
  <c r="I20" i="6"/>
  <c r="H20" i="6"/>
  <c r="G20" i="6"/>
  <c r="F20" i="6"/>
  <c r="E20" i="6"/>
  <c r="O11" i="6"/>
  <c r="O21" i="6" s="1"/>
  <c r="N11" i="6"/>
  <c r="M11" i="6"/>
  <c r="L11" i="6"/>
  <c r="K11" i="6"/>
  <c r="J11" i="6"/>
  <c r="I11" i="6"/>
  <c r="H11" i="6"/>
  <c r="G11" i="6"/>
  <c r="F11" i="6"/>
  <c r="E11" i="6"/>
  <c r="D11" i="6"/>
  <c r="D21" i="6" s="1"/>
  <c r="O11" i="5"/>
  <c r="O21" i="5" s="1"/>
  <c r="N11" i="5"/>
  <c r="N21" i="5" s="1"/>
  <c r="M11" i="5"/>
  <c r="M21" i="5" s="1"/>
  <c r="L11" i="5"/>
  <c r="K11" i="5"/>
  <c r="K21" i="5" s="1"/>
  <c r="J11" i="5"/>
  <c r="J21" i="5" s="1"/>
  <c r="I11" i="5"/>
  <c r="I21" i="5" s="1"/>
  <c r="H11" i="5"/>
  <c r="H21" i="5" s="1"/>
  <c r="G11" i="5"/>
  <c r="G21" i="5" s="1"/>
  <c r="F11" i="5"/>
  <c r="F21" i="5" s="1"/>
  <c r="E21" i="5"/>
  <c r="O19" i="4"/>
  <c r="N19" i="4"/>
  <c r="M19" i="4"/>
  <c r="L19" i="4"/>
  <c r="K19" i="4"/>
  <c r="J19" i="4"/>
  <c r="I19" i="4"/>
  <c r="H19" i="4"/>
  <c r="G19" i="4"/>
  <c r="F19" i="4"/>
  <c r="E19" i="4"/>
  <c r="D19" i="4"/>
  <c r="O11" i="4"/>
  <c r="O20" i="4" s="1"/>
  <c r="N11" i="4"/>
  <c r="N20" i="4" s="1"/>
  <c r="M11" i="4"/>
  <c r="L11" i="4"/>
  <c r="L20" i="4" s="1"/>
  <c r="K11" i="4"/>
  <c r="K20" i="4" s="1"/>
  <c r="J11" i="4"/>
  <c r="J20" i="4" s="1"/>
  <c r="I11" i="4"/>
  <c r="I20" i="4" s="1"/>
  <c r="H11" i="4"/>
  <c r="H20" i="4" s="1"/>
  <c r="G11" i="4"/>
  <c r="F11" i="4"/>
  <c r="F20" i="4" s="1"/>
  <c r="E11" i="4"/>
  <c r="E20" i="4" s="1"/>
  <c r="D11" i="4"/>
  <c r="D20" i="4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D11" i="1"/>
  <c r="O11" i="13"/>
  <c r="N11" i="13"/>
  <c r="M11" i="13"/>
  <c r="L11" i="13"/>
  <c r="K11" i="13"/>
  <c r="J11" i="13"/>
  <c r="I11" i="13"/>
  <c r="I18" i="13" s="1"/>
  <c r="H11" i="13"/>
  <c r="G11" i="13"/>
  <c r="G18" i="13" s="1"/>
  <c r="F11" i="13"/>
  <c r="E11" i="13"/>
  <c r="E18" i="13" s="1"/>
  <c r="D11" i="13"/>
  <c r="D18" i="13" s="1"/>
  <c r="O20" i="3"/>
  <c r="N20" i="3"/>
  <c r="M20" i="3"/>
  <c r="L20" i="3"/>
  <c r="K20" i="3"/>
  <c r="J20" i="3"/>
  <c r="I20" i="3"/>
  <c r="H20" i="3"/>
  <c r="G20" i="3"/>
  <c r="F20" i="3"/>
  <c r="E20" i="3"/>
  <c r="D20" i="3"/>
  <c r="O11" i="3"/>
  <c r="N11" i="3"/>
  <c r="M11" i="3"/>
  <c r="M21" i="3" s="1"/>
  <c r="L11" i="3"/>
  <c r="L21" i="3" s="1"/>
  <c r="K11" i="3"/>
  <c r="J11" i="3"/>
  <c r="J21" i="3" s="1"/>
  <c r="I11" i="3"/>
  <c r="I21" i="3" s="1"/>
  <c r="H11" i="3"/>
  <c r="H21" i="3" s="1"/>
  <c r="G11" i="3"/>
  <c r="F11" i="3"/>
  <c r="F21" i="3" s="1"/>
  <c r="E11" i="3"/>
  <c r="O20" i="10"/>
  <c r="N20" i="10"/>
  <c r="M20" i="10"/>
  <c r="L20" i="10"/>
  <c r="K20" i="10"/>
  <c r="J20" i="10"/>
  <c r="I20" i="10"/>
  <c r="H20" i="10"/>
  <c r="G20" i="10"/>
  <c r="F20" i="10"/>
  <c r="E20" i="10"/>
  <c r="D20" i="10"/>
  <c r="O11" i="10"/>
  <c r="N11" i="10"/>
  <c r="N21" i="10" s="1"/>
  <c r="M11" i="10"/>
  <c r="L11" i="10"/>
  <c r="K11" i="10"/>
  <c r="K21" i="10" s="1"/>
  <c r="J11" i="10"/>
  <c r="J21" i="10" s="1"/>
  <c r="I11" i="10"/>
  <c r="H11" i="10"/>
  <c r="H21" i="10" s="1"/>
  <c r="G11" i="10"/>
  <c r="F11" i="10"/>
  <c r="E11" i="10"/>
  <c r="D21" i="10"/>
  <c r="E21" i="10" l="1"/>
  <c r="I21" i="10"/>
  <c r="G21" i="10"/>
  <c r="O21" i="10"/>
  <c r="L21" i="10"/>
  <c r="M21" i="10"/>
  <c r="K21" i="6"/>
  <c r="G21" i="6"/>
  <c r="M21" i="6"/>
  <c r="I21" i="6"/>
  <c r="E21" i="6"/>
  <c r="H21" i="6"/>
  <c r="F21" i="6"/>
  <c r="J21" i="6"/>
  <c r="N21" i="6"/>
  <c r="G20" i="4"/>
  <c r="M20" i="4"/>
  <c r="O21" i="3"/>
  <c r="E21" i="3"/>
  <c r="K21" i="3"/>
  <c r="G21" i="3"/>
  <c r="L21" i="6"/>
  <c r="L21" i="5"/>
  <c r="F21" i="10"/>
  <c r="O21" i="1"/>
  <c r="M21" i="1"/>
  <c r="K21" i="1"/>
  <c r="I21" i="1"/>
  <c r="G21" i="1"/>
  <c r="E21" i="1"/>
  <c r="F21" i="1"/>
  <c r="J21" i="1"/>
  <c r="N21" i="1"/>
  <c r="D21" i="1"/>
  <c r="H21" i="1"/>
  <c r="L21" i="1"/>
  <c r="M18" i="13"/>
  <c r="F18" i="13"/>
  <c r="K18" i="13"/>
  <c r="L18" i="13"/>
  <c r="O18" i="13"/>
  <c r="N18" i="13"/>
  <c r="J18" i="13"/>
  <c r="H18" i="13"/>
  <c r="N21" i="3"/>
  <c r="D21" i="3"/>
</calcChain>
</file>

<file path=xl/sharedStrings.xml><?xml version="1.0" encoding="utf-8"?>
<sst xmlns="http://schemas.openxmlformats.org/spreadsheetml/2006/main" count="438" uniqueCount="92">
  <si>
    <t>День: 1                                неделя-первая</t>
  </si>
  <si>
    <t>№ рец.</t>
  </si>
  <si>
    <t>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</si>
  <si>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</si>
  <si>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</si>
  <si>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</si>
  <si>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</si>
  <si>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</si>
  <si>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</si>
  <si>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</si>
  <si>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</si>
  <si>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С</t>
  </si>
  <si>
    <t>А</t>
  </si>
  <si>
    <t>Е</t>
  </si>
  <si>
    <t>Са</t>
  </si>
  <si>
    <t>Р</t>
  </si>
  <si>
    <t>Mg</t>
  </si>
  <si>
    <t>Fe</t>
  </si>
  <si>
    <t>Завтрак</t>
  </si>
  <si>
    <t>Суп молочный с макаронными изделиями</t>
  </si>
  <si>
    <t>Бутерброд с сыром</t>
  </si>
  <si>
    <t>Чай с лимоном</t>
  </si>
  <si>
    <t>Хлеб Дарницкий подовый</t>
  </si>
  <si>
    <t>Фрукты</t>
  </si>
  <si>
    <t>Итого за завтрак:</t>
  </si>
  <si>
    <t>Обед</t>
  </si>
  <si>
    <t>Кукуруза</t>
  </si>
  <si>
    <t>Суп картофельный с макаронными изделиями</t>
  </si>
  <si>
    <t>Каша рисовая вязкая</t>
  </si>
  <si>
    <t>Шницель натуральный рубленый</t>
  </si>
  <si>
    <t>Кисель с витаминами "Витошка"</t>
  </si>
  <si>
    <t>Хлеб пшеничный витаминизированный</t>
  </si>
  <si>
    <t>Итого за обед:</t>
  </si>
  <si>
    <t>Итого за день:</t>
  </si>
  <si>
    <r>
      <rPr>
        <sz val="14"/>
        <color theme="1"/>
        <rFont val="Times New Roman"/>
        <charset val="204"/>
      </rPr>
      <t>В</t>
    </r>
    <r>
      <rPr>
        <vertAlign val="subscript"/>
        <sz val="12"/>
        <rFont val="Times New Roman"/>
        <charset val="204"/>
      </rPr>
      <t>1</t>
    </r>
  </si>
  <si>
    <t>Пудинг творожный с изюмом запеченный</t>
  </si>
  <si>
    <t>Джем</t>
  </si>
  <si>
    <t>Чай с сахаром</t>
  </si>
  <si>
    <t>Свежие огурцы порционно</t>
  </si>
  <si>
    <t xml:space="preserve">Суп из овощей </t>
  </si>
  <si>
    <t>Рыба, тушеная в сметанном соусе</t>
  </si>
  <si>
    <t>Пюре картофельное</t>
  </si>
  <si>
    <t>Напиток витаминизированный "Витошка"</t>
  </si>
  <si>
    <t>День: 3                                неделя-первая</t>
  </si>
  <si>
    <t>Каша из овсяных хлопьев "Геркулес" жидкая</t>
  </si>
  <si>
    <t>Какао с молоком</t>
  </si>
  <si>
    <t>Рассольник ленинградский</t>
  </si>
  <si>
    <t>Капуста тушеная</t>
  </si>
  <si>
    <t>Биточки из птицы</t>
  </si>
  <si>
    <t>Чай с молоком</t>
  </si>
  <si>
    <t>Каша гречневая рассыпчатая</t>
  </si>
  <si>
    <t>День: 5                               неделя-первая</t>
  </si>
  <si>
    <t>Щи из свежей капусты со сметаной</t>
  </si>
  <si>
    <t>День: 6                               неделя-первая</t>
  </si>
  <si>
    <t>День: 7                               неделя-вторая</t>
  </si>
  <si>
    <t>Макаронные изделия отварные</t>
  </si>
  <si>
    <t>День: 11                               неделя-вторая</t>
  </si>
  <si>
    <t>Запеканка из творога</t>
  </si>
  <si>
    <t>День: 12                               неделя-вторая</t>
  </si>
  <si>
    <t>Помидор свежий</t>
  </si>
  <si>
    <t>Сок промышленного производства</t>
  </si>
  <si>
    <t xml:space="preserve">Каша пшеничная молочная </t>
  </si>
  <si>
    <t>Бутерброд с маслом сливочным</t>
  </si>
  <si>
    <t xml:space="preserve">Суп гороховый </t>
  </si>
  <si>
    <t xml:space="preserve">Молоко сгущенное </t>
  </si>
  <si>
    <t>Какао со сгущенным молоком</t>
  </si>
  <si>
    <t>259</t>
  </si>
  <si>
    <t>Макароны отварные с сыром</t>
  </si>
  <si>
    <t>Омлет натуральный</t>
  </si>
  <si>
    <t>Суп с рыбными консервами</t>
  </si>
  <si>
    <t>Мясо тушеное</t>
  </si>
  <si>
    <t>Напиток из шиповника</t>
  </si>
  <si>
    <t>Запеканка картофельная с мясом</t>
  </si>
  <si>
    <t>День: 4                             неделя-первая</t>
  </si>
  <si>
    <t>Борщ с капустой и картофелем</t>
  </si>
  <si>
    <t>Бутерброд с джемом</t>
  </si>
  <si>
    <t>Свекольник</t>
  </si>
  <si>
    <t>Рыба, припущенная в молоке</t>
  </si>
  <si>
    <t>Рис отварной</t>
  </si>
  <si>
    <t>Зеленый горошек</t>
  </si>
  <si>
    <t>Суп картофельный с клецками</t>
  </si>
  <si>
    <t xml:space="preserve">Возрастная категория: с 12 лет и старше сезон весна </t>
  </si>
  <si>
    <t xml:space="preserve">Возрастная категория: с 12 лет и старше сезон-весна </t>
  </si>
  <si>
    <t>День: 2                             неделя-первая</t>
  </si>
  <si>
    <t>Икра  кабачковая (промышленного производства)</t>
  </si>
  <si>
    <t>День: 8                          неделя-вторая</t>
  </si>
  <si>
    <t>День: 10                                 неделя-вторая</t>
  </si>
  <si>
    <t>Каша "Дружба"</t>
  </si>
  <si>
    <t xml:space="preserve">                                                                                                                  </t>
  </si>
  <si>
    <t>День: 9                           неделя-вторая</t>
  </si>
  <si>
    <t>В1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</si>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</sst>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charset val="204"/>
      <scheme val="minor"/>
    </font>
    <font>
      <b/>
      <sz val="24"/>
      <color theme="1"/>
      <name val="Times New Roman"/>
      <charset val="204"/>
    </font>
    <font>
      <sz val="14"/>
      <color theme="1"/>
      <name val="Times New Roman"/>
      <charset val="204"/>
    </font>
    <font>
      <b/>
      <sz val="18"/>
      <color theme="1"/>
      <name val="Times New Roman"/>
      <charset val="204"/>
    </font>
    <font>
      <sz val="16"/>
      <name val="Times New Roman"/>
      <charset val="204"/>
    </font>
    <font>
      <sz val="16"/>
      <color theme="1"/>
      <name val="Times New Roman"/>
      <charset val="204"/>
    </font>
    <font>
      <b/>
      <sz val="16"/>
      <color theme="1"/>
      <name val="Times New Roman"/>
      <charset val="204"/>
    </font>
    <font>
      <sz val="24"/>
      <color theme="1"/>
      <name val="Times New Roman"/>
      <charset val="204"/>
    </font>
    <font>
      <sz val="22"/>
      <color theme="1"/>
      <name val="Times New Roman"/>
      <charset val="204"/>
    </font>
    <font>
      <sz val="12"/>
      <name val="Times New Roman"/>
      <charset val="204"/>
    </font>
    <font>
      <b/>
      <sz val="20"/>
      <color theme="1"/>
      <name val="Times New Roman"/>
      <charset val="204"/>
    </font>
    <font>
      <sz val="10"/>
      <name val="Arial Cyr"/>
      <charset val="204"/>
    </font>
    <font>
      <vertAlign val="subscript"/>
      <sz val="12"/>
      <name val="Times New Roman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/>
    <xf numFmtId="0" fontId="2" fillId="0" borderId="7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5" fillId="2" borderId="7" xfId="0" applyNumberFormat="1" applyFont="1" applyFill="1" applyBorder="1" applyAlignment="1">
      <alignment vertical="center" wrapText="1"/>
    </xf>
    <xf numFmtId="0" fontId="0" fillId="0" borderId="0" xfId="0" applyNumberFormat="1"/>
    <xf numFmtId="0" fontId="13" fillId="0" borderId="7" xfId="0" applyNumberFormat="1" applyFont="1" applyBorder="1" applyAlignment="1">
      <alignment vertical="center" wrapText="1"/>
    </xf>
    <xf numFmtId="0" fontId="13" fillId="2" borderId="7" xfId="0" applyNumberFormat="1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vertical="center"/>
    </xf>
    <xf numFmtId="0" fontId="13" fillId="2" borderId="7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vertical="center"/>
    </xf>
    <xf numFmtId="0" fontId="13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17" fillId="0" borderId="7" xfId="0" applyNumberFormat="1" applyFont="1" applyBorder="1" applyAlignment="1">
      <alignment vertical="center" wrapText="1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="66" zoomScaleNormal="74" workbookViewId="0">
      <selection activeCell="G18" sqref="G18"/>
    </sheetView>
  </sheetViews>
  <sheetFormatPr defaultColWidth="9.140625" defaultRowHeight="18.75" x14ac:dyDescent="0.3"/>
  <cols>
    <col min="1" max="1" width="10.140625" style="6" customWidth="1"/>
    <col min="2" max="2" width="69" style="6" customWidth="1"/>
    <col min="3" max="3" width="11.28515625" style="6" customWidth="1"/>
    <col min="4" max="4" width="9.140625" style="6" customWidth="1"/>
    <col min="5" max="5" width="9.42578125" style="6" customWidth="1"/>
    <col min="6" max="6" width="14.140625" style="6" customWidth="1"/>
    <col min="7" max="7" width="16" style="6" customWidth="1"/>
    <col min="8" max="8" width="10.7109375" style="6" customWidth="1"/>
    <col min="9" max="9" width="9.7109375" style="6" customWidth="1"/>
    <col min="10" max="10" width="8.85546875" style="6" customWidth="1"/>
    <col min="11" max="11" width="9" style="6" customWidth="1"/>
    <col min="12" max="12" width="11.42578125" style="6" customWidth="1"/>
    <col min="13" max="13" width="12" style="6" customWidth="1"/>
    <col min="14" max="14" width="10.85546875" style="6" customWidth="1"/>
    <col min="15" max="15" width="12.85546875" style="6" customWidth="1"/>
    <col min="16" max="16384" width="9.140625" style="6"/>
  </cols>
  <sheetData>
    <row r="1" spans="1:15" ht="65.2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41" t="s">
        <v>90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7"/>
      <c r="B5" s="3" t="s">
        <v>18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8.25" customHeight="1" x14ac:dyDescent="0.3">
      <c r="A6" s="19">
        <v>139</v>
      </c>
      <c r="B6" s="12" t="s">
        <v>19</v>
      </c>
      <c r="C6" s="21">
        <v>250</v>
      </c>
      <c r="D6" s="21">
        <v>7.3</v>
      </c>
      <c r="E6" s="21">
        <v>8.1</v>
      </c>
      <c r="F6" s="21">
        <v>24.6</v>
      </c>
      <c r="G6" s="21">
        <v>200</v>
      </c>
      <c r="H6" s="21">
        <v>0.1</v>
      </c>
      <c r="I6" s="21">
        <v>1.1000000000000001</v>
      </c>
      <c r="J6" s="21">
        <v>59</v>
      </c>
      <c r="K6" s="21">
        <v>0.4</v>
      </c>
      <c r="L6" s="21">
        <v>204</v>
      </c>
      <c r="M6" s="21">
        <v>171</v>
      </c>
      <c r="N6" s="21">
        <v>26</v>
      </c>
      <c r="O6" s="21">
        <v>0.64</v>
      </c>
    </row>
    <row r="7" spans="1:15" ht="33" customHeight="1" x14ac:dyDescent="0.3">
      <c r="A7" s="19">
        <v>63</v>
      </c>
      <c r="B7" s="12" t="s">
        <v>20</v>
      </c>
      <c r="C7" s="21">
        <v>45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6.75" customHeight="1" x14ac:dyDescent="0.3">
      <c r="A8" s="22">
        <v>457</v>
      </c>
      <c r="B8" s="5" t="s">
        <v>37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574</v>
      </c>
      <c r="B9" s="5" t="s">
        <v>22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x14ac:dyDescent="0.3">
      <c r="A10" s="23">
        <v>82</v>
      </c>
      <c r="B10" s="10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x14ac:dyDescent="0.3">
      <c r="A11" s="26"/>
      <c r="B11" s="39" t="s">
        <v>24</v>
      </c>
      <c r="C11" s="42">
        <f>SUM(C6:C10)</f>
        <v>730</v>
      </c>
      <c r="D11" s="42">
        <f>SUM(D6:D10)</f>
        <v>21.3</v>
      </c>
      <c r="E11" s="42">
        <f>SUM(E6:E10)</f>
        <v>27.000000000000004</v>
      </c>
      <c r="F11" s="42">
        <f t="shared" ref="F11:O11" si="0">SUM(F6:F10)</f>
        <v>81.5</v>
      </c>
      <c r="G11" s="42">
        <f t="shared" si="0"/>
        <v>613</v>
      </c>
      <c r="H11" s="42">
        <f t="shared" si="0"/>
        <v>0.2</v>
      </c>
      <c r="I11" s="42">
        <f t="shared" si="0"/>
        <v>15.24</v>
      </c>
      <c r="J11" s="42">
        <f t="shared" si="0"/>
        <v>149.1</v>
      </c>
      <c r="K11" s="42">
        <f t="shared" si="0"/>
        <v>2</v>
      </c>
      <c r="L11" s="42">
        <f t="shared" si="0"/>
        <v>550.30000000000007</v>
      </c>
      <c r="M11" s="42">
        <f t="shared" si="0"/>
        <v>418.7</v>
      </c>
      <c r="N11" s="42">
        <f t="shared" si="0"/>
        <v>145.69999999999999</v>
      </c>
      <c r="O11" s="42">
        <f t="shared" si="0"/>
        <v>7.9499999999999993</v>
      </c>
    </row>
    <row r="12" spans="1:15" ht="30" customHeight="1" x14ac:dyDescent="0.3">
      <c r="A12" s="29"/>
      <c r="B12" s="43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3" customHeight="1" x14ac:dyDescent="0.3">
      <c r="A13" s="22">
        <v>115</v>
      </c>
      <c r="B13" s="12" t="s">
        <v>84</v>
      </c>
      <c r="C13" s="21">
        <v>60</v>
      </c>
      <c r="D13" s="21">
        <v>1.1399999999999999</v>
      </c>
      <c r="E13" s="21">
        <v>5.34</v>
      </c>
      <c r="F13" s="21">
        <v>4.62</v>
      </c>
      <c r="G13" s="21">
        <v>71.400000000000006</v>
      </c>
      <c r="H13" s="21">
        <v>0.01</v>
      </c>
      <c r="I13" s="21">
        <v>4.2</v>
      </c>
      <c r="J13" s="21">
        <v>0.01</v>
      </c>
      <c r="K13" s="21">
        <v>0.06</v>
      </c>
      <c r="L13" s="21">
        <v>24.6</v>
      </c>
      <c r="M13" s="21">
        <v>22.2</v>
      </c>
      <c r="N13" s="21">
        <v>9</v>
      </c>
      <c r="O13" s="21">
        <v>0.42</v>
      </c>
    </row>
    <row r="14" spans="1:15" ht="30" customHeight="1" x14ac:dyDescent="0.3">
      <c r="A14" s="22">
        <v>129</v>
      </c>
      <c r="B14" s="8" t="s">
        <v>27</v>
      </c>
      <c r="C14" s="21">
        <v>250</v>
      </c>
      <c r="D14" s="21">
        <v>2.9</v>
      </c>
      <c r="E14" s="21">
        <v>4.0999999999999996</v>
      </c>
      <c r="F14" s="21">
        <v>12.3</v>
      </c>
      <c r="G14" s="21">
        <v>98</v>
      </c>
      <c r="H14" s="21">
        <v>0.06</v>
      </c>
      <c r="I14" s="21">
        <v>2.1</v>
      </c>
      <c r="J14" s="21">
        <v>3.8</v>
      </c>
      <c r="K14" s="21">
        <v>2</v>
      </c>
      <c r="L14" s="21">
        <v>16</v>
      </c>
      <c r="M14" s="21">
        <v>46</v>
      </c>
      <c r="N14" s="21">
        <v>18</v>
      </c>
      <c r="O14" s="21">
        <v>0.81</v>
      </c>
    </row>
    <row r="15" spans="1:15" ht="30" customHeight="1" x14ac:dyDescent="0.3">
      <c r="A15" s="19">
        <v>385</v>
      </c>
      <c r="B15" s="9" t="s">
        <v>78</v>
      </c>
      <c r="C15" s="21">
        <v>180</v>
      </c>
      <c r="D15" s="21">
        <v>4.5999999999999996</v>
      </c>
      <c r="E15" s="21">
        <v>6.5</v>
      </c>
      <c r="F15" s="21">
        <v>47</v>
      </c>
      <c r="G15" s="21">
        <v>263</v>
      </c>
      <c r="H15" s="21">
        <v>0.04</v>
      </c>
      <c r="I15" s="21">
        <v>0</v>
      </c>
      <c r="J15" s="21">
        <v>32</v>
      </c>
      <c r="K15" s="21">
        <v>0.4</v>
      </c>
      <c r="L15" s="21">
        <v>20</v>
      </c>
      <c r="M15" s="21">
        <v>101</v>
      </c>
      <c r="N15" s="21">
        <v>32</v>
      </c>
      <c r="O15" s="21">
        <v>0.12</v>
      </c>
    </row>
    <row r="16" spans="1:15" ht="30" customHeight="1" x14ac:dyDescent="0.3">
      <c r="A16" s="19">
        <v>321</v>
      </c>
      <c r="B16" s="4" t="s">
        <v>70</v>
      </c>
      <c r="C16" s="21">
        <v>100</v>
      </c>
      <c r="D16" s="21">
        <v>16</v>
      </c>
      <c r="E16" s="21">
        <v>15</v>
      </c>
      <c r="F16" s="21">
        <v>5</v>
      </c>
      <c r="G16" s="21">
        <v>219</v>
      </c>
      <c r="H16" s="21">
        <v>0.06</v>
      </c>
      <c r="I16" s="21">
        <v>1.6</v>
      </c>
      <c r="J16" s="21">
        <v>0</v>
      </c>
      <c r="K16" s="21">
        <v>1.42</v>
      </c>
      <c r="L16" s="21">
        <v>18</v>
      </c>
      <c r="M16" s="21">
        <v>173</v>
      </c>
      <c r="N16" s="21">
        <v>28</v>
      </c>
      <c r="O16" s="21">
        <v>2.6</v>
      </c>
    </row>
    <row r="17" spans="1:15" ht="30" customHeight="1" x14ac:dyDescent="0.3">
      <c r="A17" s="19">
        <v>509</v>
      </c>
      <c r="B17" s="10" t="s">
        <v>42</v>
      </c>
      <c r="C17" s="21">
        <v>200</v>
      </c>
      <c r="D17" s="21">
        <v>0</v>
      </c>
      <c r="E17" s="21">
        <v>0</v>
      </c>
      <c r="F17" s="21">
        <v>17</v>
      </c>
      <c r="G17" s="21">
        <v>70</v>
      </c>
      <c r="H17" s="21">
        <v>0.17</v>
      </c>
      <c r="I17" s="21">
        <v>28</v>
      </c>
      <c r="J17" s="21">
        <v>0.42</v>
      </c>
      <c r="K17" s="21">
        <v>3.28</v>
      </c>
      <c r="L17" s="21">
        <v>250</v>
      </c>
      <c r="M17" s="21">
        <v>0</v>
      </c>
      <c r="N17" s="21">
        <v>20</v>
      </c>
      <c r="O17" s="21">
        <v>0</v>
      </c>
    </row>
    <row r="18" spans="1:15" ht="30" customHeight="1" x14ac:dyDescent="0.3">
      <c r="A18" s="22">
        <v>573</v>
      </c>
      <c r="B18" s="5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5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6.75" customHeight="1" x14ac:dyDescent="0.3">
      <c r="A20" s="34"/>
      <c r="B20" s="11" t="s">
        <v>32</v>
      </c>
      <c r="C20" s="25">
        <f>SUM(C13:C19)</f>
        <v>860</v>
      </c>
      <c r="D20" s="25">
        <f>SUM(D13:D19)</f>
        <v>30.34</v>
      </c>
      <c r="E20" s="59">
        <f>SUM(E13:E19)</f>
        <v>36.239999999999995</v>
      </c>
      <c r="F20" s="25">
        <f t="shared" ref="F20:O20" si="1">SUM(F13:F19)</f>
        <v>117.12</v>
      </c>
      <c r="G20" s="25">
        <f t="shared" si="1"/>
        <v>875.4</v>
      </c>
      <c r="H20" s="25">
        <f t="shared" si="1"/>
        <v>0.37999999999999995</v>
      </c>
      <c r="I20" s="25">
        <f t="shared" si="1"/>
        <v>35.9</v>
      </c>
      <c r="J20" s="25">
        <f t="shared" si="1"/>
        <v>36.330000000000005</v>
      </c>
      <c r="K20" s="25">
        <f t="shared" si="1"/>
        <v>8.3600000000000012</v>
      </c>
      <c r="L20" s="25">
        <f t="shared" si="1"/>
        <v>347.6</v>
      </c>
      <c r="M20" s="25">
        <f t="shared" si="1"/>
        <v>388.2</v>
      </c>
      <c r="N20" s="25">
        <f t="shared" si="1"/>
        <v>194</v>
      </c>
      <c r="O20" s="25">
        <f t="shared" si="1"/>
        <v>5.8900000000000006</v>
      </c>
    </row>
    <row r="21" spans="1:15" ht="38.25" customHeight="1" x14ac:dyDescent="0.3">
      <c r="A21" s="66" t="s">
        <v>33</v>
      </c>
      <c r="B21" s="67"/>
      <c r="C21" s="28">
        <f>C11+C20</f>
        <v>1590</v>
      </c>
      <c r="D21" s="28">
        <f>D11+D20</f>
        <v>51.64</v>
      </c>
      <c r="E21" s="28">
        <f>E11+E20</f>
        <v>63.239999999999995</v>
      </c>
      <c r="F21" s="28">
        <f>F11+F20</f>
        <v>198.62</v>
      </c>
      <c r="G21" s="28">
        <f>G11+G20</f>
        <v>1488.4</v>
      </c>
      <c r="H21" s="28">
        <f t="shared" ref="H21:O21" si="2">H11+H20</f>
        <v>0.57999999999999996</v>
      </c>
      <c r="I21" s="28">
        <f t="shared" si="2"/>
        <v>51.14</v>
      </c>
      <c r="J21" s="28">
        <f t="shared" si="2"/>
        <v>185.43</v>
      </c>
      <c r="K21" s="28">
        <f t="shared" si="2"/>
        <v>10.360000000000001</v>
      </c>
      <c r="L21" s="28">
        <f t="shared" si="2"/>
        <v>897.90000000000009</v>
      </c>
      <c r="M21" s="28">
        <f t="shared" si="2"/>
        <v>806.9</v>
      </c>
      <c r="N21" s="28">
        <f t="shared" si="2"/>
        <v>339.7</v>
      </c>
      <c r="O21" s="36">
        <f t="shared" si="2"/>
        <v>13.84</v>
      </c>
    </row>
    <row r="22" spans="1:15" ht="18" customHeight="1" x14ac:dyDescent="0.3"/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0" zoomScaleNormal="80" workbookViewId="0">
      <selection activeCell="F12" sqref="F12"/>
    </sheetView>
  </sheetViews>
  <sheetFormatPr defaultColWidth="9.140625" defaultRowHeight="18.75" x14ac:dyDescent="0.3"/>
  <cols>
    <col min="1" max="1" width="8.8554687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11" style="6" customWidth="1"/>
    <col min="10" max="10" width="9.5703125" style="6" customWidth="1"/>
    <col min="11" max="11" width="10.5703125" style="6" customWidth="1"/>
    <col min="12" max="12" width="11.5703125" style="6" customWidth="1"/>
    <col min="13" max="13" width="14.140625" style="6" customWidth="1"/>
    <col min="14" max="14" width="11.85546875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74" t="s">
        <v>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90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234</v>
      </c>
      <c r="B6" s="20" t="s">
        <v>44</v>
      </c>
      <c r="C6" s="21">
        <v>250</v>
      </c>
      <c r="D6" s="21">
        <v>9</v>
      </c>
      <c r="E6" s="21">
        <v>10.6</v>
      </c>
      <c r="F6" s="21">
        <v>36.4</v>
      </c>
      <c r="G6" s="21">
        <v>278</v>
      </c>
      <c r="H6" s="21">
        <v>0.21</v>
      </c>
      <c r="I6" s="21">
        <v>1.9</v>
      </c>
      <c r="J6" s="21">
        <v>54</v>
      </c>
      <c r="K6" s="21">
        <v>0.6</v>
      </c>
      <c r="L6" s="21">
        <v>198</v>
      </c>
      <c r="M6" s="21">
        <v>259</v>
      </c>
      <c r="N6" s="21">
        <v>70</v>
      </c>
      <c r="O6" s="21">
        <v>1.56</v>
      </c>
    </row>
    <row r="7" spans="1:15" ht="30" customHeight="1" x14ac:dyDescent="0.3">
      <c r="A7" s="22">
        <v>462</v>
      </c>
      <c r="B7" s="20" t="s">
        <v>45</v>
      </c>
      <c r="C7" s="21">
        <v>200</v>
      </c>
      <c r="D7" s="21">
        <v>3.3</v>
      </c>
      <c r="E7" s="21">
        <v>2.9</v>
      </c>
      <c r="F7" s="21">
        <v>13.8</v>
      </c>
      <c r="G7" s="21">
        <v>94</v>
      </c>
      <c r="H7" s="21">
        <v>0.03</v>
      </c>
      <c r="I7" s="21">
        <v>0.7</v>
      </c>
      <c r="J7" s="21">
        <v>19</v>
      </c>
      <c r="K7" s="21">
        <v>0.01</v>
      </c>
      <c r="L7" s="21">
        <v>111.3</v>
      </c>
      <c r="M7" s="21">
        <v>91.1</v>
      </c>
      <c r="N7" s="21">
        <v>22.3</v>
      </c>
      <c r="O7" s="21">
        <v>0.65</v>
      </c>
    </row>
    <row r="8" spans="1:15" ht="30" customHeight="1" x14ac:dyDescent="0.3">
      <c r="A8" s="22">
        <v>69</v>
      </c>
      <c r="B8" s="20" t="s">
        <v>62</v>
      </c>
      <c r="C8" s="21">
        <v>60</v>
      </c>
      <c r="D8" s="21">
        <v>2.7</v>
      </c>
      <c r="E8" s="21">
        <v>19</v>
      </c>
      <c r="F8" s="21">
        <v>17</v>
      </c>
      <c r="G8" s="21">
        <v>250</v>
      </c>
      <c r="H8" s="21">
        <v>0.03</v>
      </c>
      <c r="I8" s="21">
        <v>0</v>
      </c>
      <c r="J8" s="21">
        <v>103</v>
      </c>
      <c r="K8" s="21">
        <v>0.7</v>
      </c>
      <c r="L8" s="21">
        <v>12</v>
      </c>
      <c r="M8" s="21">
        <v>31</v>
      </c>
      <c r="N8" s="21">
        <v>5</v>
      </c>
      <c r="O8" s="21">
        <v>0.43</v>
      </c>
    </row>
    <row r="9" spans="1:15" ht="30" customHeight="1" x14ac:dyDescent="0.3">
      <c r="A9" s="23">
        <v>574</v>
      </c>
      <c r="B9" s="24" t="s">
        <v>22</v>
      </c>
      <c r="C9" s="25">
        <v>35</v>
      </c>
      <c r="D9" s="25">
        <v>3</v>
      </c>
      <c r="E9" s="25">
        <v>5</v>
      </c>
      <c r="F9" s="25">
        <v>14</v>
      </c>
      <c r="G9" s="25">
        <v>72</v>
      </c>
      <c r="H9" s="25">
        <v>0</v>
      </c>
      <c r="I9" s="25">
        <v>0</v>
      </c>
      <c r="J9" s="25">
        <v>0.1</v>
      </c>
      <c r="K9" s="25">
        <v>0.8</v>
      </c>
      <c r="L9" s="25">
        <v>12</v>
      </c>
      <c r="M9" s="25">
        <v>23</v>
      </c>
      <c r="N9" s="25">
        <v>82</v>
      </c>
      <c r="O9" s="25">
        <v>1.54</v>
      </c>
    </row>
    <row r="10" spans="1:15" ht="30" customHeight="1" x14ac:dyDescent="0.3">
      <c r="A10" s="26">
        <v>82</v>
      </c>
      <c r="B10" s="27" t="s">
        <v>23</v>
      </c>
      <c r="C10" s="28">
        <v>200</v>
      </c>
      <c r="D10" s="28">
        <v>0.8</v>
      </c>
      <c r="E10" s="28">
        <v>0.8</v>
      </c>
      <c r="F10" s="28">
        <v>19.600000000000001</v>
      </c>
      <c r="G10" s="28">
        <v>88</v>
      </c>
      <c r="H10" s="28">
        <v>0.06</v>
      </c>
      <c r="I10" s="28">
        <v>14</v>
      </c>
      <c r="J10" s="28">
        <v>0</v>
      </c>
      <c r="K10" s="28">
        <v>0.4</v>
      </c>
      <c r="L10" s="28">
        <v>32.200000000000003</v>
      </c>
      <c r="M10" s="28">
        <v>22</v>
      </c>
      <c r="N10" s="28">
        <v>13.5</v>
      </c>
      <c r="O10" s="36">
        <v>4.42</v>
      </c>
    </row>
    <row r="11" spans="1:15" ht="30" customHeight="1" x14ac:dyDescent="0.3">
      <c r="A11" s="29"/>
      <c r="B11" s="30" t="s">
        <v>24</v>
      </c>
      <c r="C11" s="29">
        <f t="shared" ref="C11:O11" si="0">SUM(C6:C10)</f>
        <v>745</v>
      </c>
      <c r="D11" s="29">
        <f t="shared" si="0"/>
        <v>18.8</v>
      </c>
      <c r="E11" s="29">
        <f t="shared" si="0"/>
        <v>38.299999999999997</v>
      </c>
      <c r="F11" s="29">
        <f t="shared" si="0"/>
        <v>100.80000000000001</v>
      </c>
      <c r="G11" s="29">
        <f t="shared" si="0"/>
        <v>782</v>
      </c>
      <c r="H11" s="29">
        <f t="shared" si="0"/>
        <v>0.33</v>
      </c>
      <c r="I11" s="29">
        <f t="shared" si="0"/>
        <v>16.600000000000001</v>
      </c>
      <c r="J11" s="29">
        <f t="shared" si="0"/>
        <v>176.1</v>
      </c>
      <c r="K11" s="29">
        <f t="shared" si="0"/>
        <v>2.5100000000000002</v>
      </c>
      <c r="L11" s="29">
        <f t="shared" si="0"/>
        <v>365.5</v>
      </c>
      <c r="M11" s="29">
        <f t="shared" si="0"/>
        <v>426.1</v>
      </c>
      <c r="N11" s="29">
        <f t="shared" si="0"/>
        <v>192.8</v>
      </c>
      <c r="O11" s="29">
        <f t="shared" si="0"/>
        <v>8.6</v>
      </c>
    </row>
    <row r="12" spans="1:15" ht="35.25" customHeight="1" x14ac:dyDescent="0.3">
      <c r="A12" s="22"/>
      <c r="B12" s="91" t="s">
        <v>25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30" customHeight="1" x14ac:dyDescent="0.3">
      <c r="A13" s="22">
        <v>157</v>
      </c>
      <c r="B13" s="20" t="s">
        <v>26</v>
      </c>
      <c r="C13" s="21">
        <v>105</v>
      </c>
      <c r="D13" s="21">
        <v>3</v>
      </c>
      <c r="E13" s="21">
        <v>3.8</v>
      </c>
      <c r="F13" s="21">
        <v>5.3</v>
      </c>
      <c r="G13" s="21">
        <v>67</v>
      </c>
      <c r="H13" s="21">
        <v>0.08</v>
      </c>
      <c r="I13" s="21">
        <v>2</v>
      </c>
      <c r="J13" s="21">
        <v>19</v>
      </c>
      <c r="K13" s="21">
        <v>0.25</v>
      </c>
      <c r="L13" s="21">
        <v>19</v>
      </c>
      <c r="M13" s="21">
        <v>57</v>
      </c>
      <c r="N13" s="21">
        <v>19</v>
      </c>
      <c r="O13" s="21">
        <v>0.64</v>
      </c>
    </row>
    <row r="14" spans="1:15" ht="30" customHeight="1" x14ac:dyDescent="0.3">
      <c r="A14" s="19">
        <v>104</v>
      </c>
      <c r="B14" s="32" t="s">
        <v>52</v>
      </c>
      <c r="C14" s="21">
        <v>250</v>
      </c>
      <c r="D14" s="21">
        <v>1.5</v>
      </c>
      <c r="E14" s="21">
        <v>5</v>
      </c>
      <c r="F14" s="21">
        <v>3.8</v>
      </c>
      <c r="G14" s="21">
        <v>61</v>
      </c>
      <c r="H14" s="21">
        <v>0.04</v>
      </c>
      <c r="I14" s="21">
        <v>9</v>
      </c>
      <c r="J14" s="21">
        <v>0</v>
      </c>
      <c r="K14" s="21">
        <v>2.4</v>
      </c>
      <c r="L14" s="21">
        <v>50</v>
      </c>
      <c r="M14" s="21">
        <v>36</v>
      </c>
      <c r="N14" s="21">
        <v>16</v>
      </c>
      <c r="O14" s="21">
        <v>0.64</v>
      </c>
    </row>
    <row r="15" spans="1:15" ht="30" customHeight="1" x14ac:dyDescent="0.3">
      <c r="A15" s="19">
        <v>376</v>
      </c>
      <c r="B15" s="33" t="s">
        <v>91</v>
      </c>
      <c r="C15" s="21">
        <v>250</v>
      </c>
      <c r="D15" s="21">
        <v>26</v>
      </c>
      <c r="E15" s="21">
        <v>24</v>
      </c>
      <c r="F15" s="21">
        <v>19.899999999999999</v>
      </c>
      <c r="G15" s="21">
        <v>399</v>
      </c>
      <c r="H15" s="21">
        <v>0.2</v>
      </c>
      <c r="I15" s="21">
        <v>10.4</v>
      </c>
      <c r="J15" s="21">
        <v>85</v>
      </c>
      <c r="K15" s="21">
        <v>0.9</v>
      </c>
      <c r="L15" s="21">
        <v>45</v>
      </c>
      <c r="M15" s="21">
        <v>286</v>
      </c>
      <c r="N15" s="21">
        <v>59</v>
      </c>
      <c r="O15" s="21">
        <v>3.25</v>
      </c>
    </row>
    <row r="16" spans="1:15" ht="30" customHeight="1" x14ac:dyDescent="0.3">
      <c r="A16" s="19">
        <v>496</v>
      </c>
      <c r="B16" s="20" t="s">
        <v>71</v>
      </c>
      <c r="C16" s="21">
        <v>200</v>
      </c>
      <c r="D16" s="21">
        <v>0.67</v>
      </c>
      <c r="E16" s="21">
        <v>0.27</v>
      </c>
      <c r="F16" s="21">
        <v>18.3</v>
      </c>
      <c r="G16" s="21">
        <v>78</v>
      </c>
      <c r="H16" s="21">
        <v>0.25</v>
      </c>
      <c r="I16" s="21">
        <v>0</v>
      </c>
      <c r="J16" s="21">
        <v>29</v>
      </c>
      <c r="K16" s="21">
        <v>0.7</v>
      </c>
      <c r="L16" s="21">
        <v>20</v>
      </c>
      <c r="M16" s="21">
        <v>252</v>
      </c>
      <c r="N16" s="21">
        <v>168</v>
      </c>
      <c r="O16" s="21">
        <v>5.6</v>
      </c>
    </row>
    <row r="17" spans="1:15" ht="30" customHeight="1" x14ac:dyDescent="0.3">
      <c r="A17" s="22">
        <v>573</v>
      </c>
      <c r="B17" s="20" t="s">
        <v>31</v>
      </c>
      <c r="C17" s="21">
        <v>35</v>
      </c>
      <c r="D17" s="21">
        <v>2.7</v>
      </c>
      <c r="E17" s="21">
        <v>0.3</v>
      </c>
      <c r="F17" s="21">
        <v>17.2</v>
      </c>
      <c r="G17" s="21">
        <v>82</v>
      </c>
      <c r="H17" s="21">
        <v>0.04</v>
      </c>
      <c r="I17" s="21">
        <v>0</v>
      </c>
      <c r="J17" s="21">
        <v>0</v>
      </c>
      <c r="K17" s="21">
        <v>0.4</v>
      </c>
      <c r="L17" s="21">
        <v>7</v>
      </c>
      <c r="M17" s="21">
        <v>23</v>
      </c>
      <c r="N17" s="21">
        <v>5</v>
      </c>
      <c r="O17" s="21">
        <v>0.4</v>
      </c>
    </row>
    <row r="18" spans="1:15" ht="30" customHeight="1" x14ac:dyDescent="0.3">
      <c r="A18" s="22">
        <v>574</v>
      </c>
      <c r="B18" s="20" t="s">
        <v>22</v>
      </c>
      <c r="C18" s="21">
        <v>35</v>
      </c>
      <c r="D18" s="21">
        <v>3</v>
      </c>
      <c r="E18" s="21">
        <v>5</v>
      </c>
      <c r="F18" s="21">
        <v>14</v>
      </c>
      <c r="G18" s="21">
        <v>72</v>
      </c>
      <c r="H18" s="21">
        <v>0</v>
      </c>
      <c r="I18" s="21">
        <v>0</v>
      </c>
      <c r="J18" s="21">
        <v>0.1</v>
      </c>
      <c r="K18" s="21">
        <v>0.8</v>
      </c>
      <c r="L18" s="21">
        <v>12</v>
      </c>
      <c r="M18" s="21">
        <v>23</v>
      </c>
      <c r="N18" s="21">
        <v>82</v>
      </c>
      <c r="O18" s="21">
        <v>1.54</v>
      </c>
    </row>
    <row r="19" spans="1:15" ht="30" customHeight="1" x14ac:dyDescent="0.3">
      <c r="A19" s="34"/>
      <c r="B19" s="35" t="s">
        <v>32</v>
      </c>
      <c r="C19" s="25">
        <f t="shared" ref="C19:O19" si="1">SUM(C13:C18)</f>
        <v>875</v>
      </c>
      <c r="D19" s="25">
        <f t="shared" si="1"/>
        <v>36.870000000000005</v>
      </c>
      <c r="E19" s="25">
        <f t="shared" si="1"/>
        <v>38.369999999999997</v>
      </c>
      <c r="F19" s="25">
        <f t="shared" si="1"/>
        <v>78.5</v>
      </c>
      <c r="G19" s="25">
        <f t="shared" si="1"/>
        <v>759</v>
      </c>
      <c r="H19" s="25">
        <f t="shared" si="1"/>
        <v>0.6100000000000001</v>
      </c>
      <c r="I19" s="25">
        <f t="shared" si="1"/>
        <v>21.4</v>
      </c>
      <c r="J19" s="25">
        <f t="shared" si="1"/>
        <v>133.1</v>
      </c>
      <c r="K19" s="25">
        <f t="shared" si="1"/>
        <v>5.45</v>
      </c>
      <c r="L19" s="25">
        <f t="shared" si="1"/>
        <v>153</v>
      </c>
      <c r="M19" s="25">
        <f t="shared" si="1"/>
        <v>677</v>
      </c>
      <c r="N19" s="25">
        <f t="shared" si="1"/>
        <v>349</v>
      </c>
      <c r="O19" s="25">
        <f t="shared" si="1"/>
        <v>12.07</v>
      </c>
    </row>
    <row r="20" spans="1:15" ht="33" customHeight="1" x14ac:dyDescent="0.3">
      <c r="A20" s="82" t="s">
        <v>33</v>
      </c>
      <c r="B20" s="83"/>
      <c r="C20" s="28">
        <f t="shared" ref="C20:O20" si="2">C11+C19</f>
        <v>1620</v>
      </c>
      <c r="D20" s="28">
        <f t="shared" si="2"/>
        <v>55.67</v>
      </c>
      <c r="E20" s="28">
        <f t="shared" si="2"/>
        <v>76.669999999999987</v>
      </c>
      <c r="F20" s="28">
        <f t="shared" si="2"/>
        <v>179.3</v>
      </c>
      <c r="G20" s="28">
        <f t="shared" si="2"/>
        <v>1541</v>
      </c>
      <c r="H20" s="28">
        <f t="shared" si="2"/>
        <v>0.94000000000000017</v>
      </c>
      <c r="I20" s="28">
        <f t="shared" si="2"/>
        <v>38</v>
      </c>
      <c r="J20" s="28">
        <f t="shared" si="2"/>
        <v>309.2</v>
      </c>
      <c r="K20" s="28">
        <f t="shared" si="2"/>
        <v>7.9600000000000009</v>
      </c>
      <c r="L20" s="28">
        <f t="shared" si="2"/>
        <v>518.5</v>
      </c>
      <c r="M20" s="28">
        <f t="shared" si="2"/>
        <v>1103.0999999999999</v>
      </c>
      <c r="N20" s="28">
        <f t="shared" si="2"/>
        <v>541.79999999999995</v>
      </c>
      <c r="O20" s="36">
        <f t="shared" si="2"/>
        <v>20.67</v>
      </c>
    </row>
  </sheetData>
  <mergeCells count="10">
    <mergeCell ref="A1:O1"/>
    <mergeCell ref="A2:O2"/>
    <mergeCell ref="D3:F3"/>
    <mergeCell ref="H3:K3"/>
    <mergeCell ref="L3:O3"/>
    <mergeCell ref="A20:B20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7" zoomScale="71" zoomScaleNormal="73" workbookViewId="0">
      <selection activeCell="D21" sqref="C21:D21"/>
    </sheetView>
  </sheetViews>
  <sheetFormatPr defaultColWidth="9.140625" defaultRowHeight="18.75" x14ac:dyDescent="0.3"/>
  <cols>
    <col min="1" max="1" width="8.28515625" style="37" customWidth="1"/>
    <col min="2" max="2" width="60.28515625" style="6" customWidth="1"/>
    <col min="3" max="3" width="10.28515625" style="6" customWidth="1"/>
    <col min="4" max="4" width="9.140625" style="6" customWidth="1"/>
    <col min="5" max="5" width="9.42578125" style="6" customWidth="1"/>
    <col min="6" max="6" width="12.5703125" style="6" customWidth="1"/>
    <col min="7" max="7" width="16" style="6" customWidth="1"/>
    <col min="8" max="8" width="10.7109375" style="6" customWidth="1"/>
    <col min="9" max="9" width="10.42578125" style="6" customWidth="1"/>
    <col min="10" max="10" width="10.5703125" style="6" customWidth="1"/>
    <col min="11" max="11" width="9.5703125" style="6" customWidth="1"/>
    <col min="12" max="12" width="10.5703125" style="6" customWidth="1"/>
    <col min="13" max="13" width="11.42578125" style="6" customWidth="1"/>
    <col min="14" max="14" width="10.7109375" style="6" customWidth="1"/>
    <col min="15" max="15" width="11.7109375" style="6" customWidth="1"/>
    <col min="16" max="16384" width="9.140625" style="6"/>
  </cols>
  <sheetData>
    <row r="1" spans="1:15" ht="49.5" customHeight="1" x14ac:dyDescent="0.3">
      <c r="A1" s="74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70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71"/>
      <c r="B4" s="71"/>
      <c r="C4" s="73"/>
      <c r="D4" s="1" t="s">
        <v>8</v>
      </c>
      <c r="E4" s="1" t="s">
        <v>9</v>
      </c>
      <c r="F4" s="38" t="s">
        <v>10</v>
      </c>
      <c r="G4" s="73"/>
      <c r="H4" s="1" t="s">
        <v>90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21"/>
      <c r="B5" s="3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21">
        <v>285</v>
      </c>
      <c r="B6" s="5" t="s">
        <v>35</v>
      </c>
      <c r="C6" s="21">
        <v>250</v>
      </c>
      <c r="D6" s="21">
        <v>37.6</v>
      </c>
      <c r="E6" s="21">
        <v>14</v>
      </c>
      <c r="F6" s="21">
        <v>51</v>
      </c>
      <c r="G6" s="21">
        <v>476</v>
      </c>
      <c r="H6" s="21">
        <v>0.2</v>
      </c>
      <c r="I6" s="21">
        <v>0.5</v>
      </c>
      <c r="J6" s="21">
        <v>111</v>
      </c>
      <c r="K6" s="21">
        <v>1.5</v>
      </c>
      <c r="L6" s="21">
        <v>365</v>
      </c>
      <c r="M6" s="21">
        <v>524</v>
      </c>
      <c r="N6" s="21">
        <v>61</v>
      </c>
      <c r="O6" s="21">
        <v>2.5499999999999998</v>
      </c>
    </row>
    <row r="7" spans="1:15" ht="30" customHeight="1" x14ac:dyDescent="0.3">
      <c r="A7" s="19">
        <v>86</v>
      </c>
      <c r="B7" s="5" t="s">
        <v>36</v>
      </c>
      <c r="C7" s="21">
        <v>30</v>
      </c>
      <c r="D7" s="21">
        <v>0.12</v>
      </c>
      <c r="E7" s="21">
        <v>0</v>
      </c>
      <c r="F7" s="21">
        <v>19.5</v>
      </c>
      <c r="G7" s="21">
        <v>79</v>
      </c>
      <c r="H7" s="21">
        <v>3.0000000000000001E-3</v>
      </c>
      <c r="I7" s="21">
        <v>0.15</v>
      </c>
      <c r="J7" s="21">
        <v>0</v>
      </c>
      <c r="K7" s="21">
        <v>0</v>
      </c>
      <c r="L7" s="21">
        <v>4</v>
      </c>
      <c r="M7" s="21">
        <v>3</v>
      </c>
      <c r="N7" s="21">
        <v>2</v>
      </c>
      <c r="O7" s="21">
        <v>0.4</v>
      </c>
    </row>
    <row r="8" spans="1:15" ht="30" customHeight="1" x14ac:dyDescent="0.3">
      <c r="A8" s="22">
        <v>459</v>
      </c>
      <c r="B8" s="5" t="s">
        <v>21</v>
      </c>
      <c r="C8" s="21">
        <v>200</v>
      </c>
      <c r="D8" s="21">
        <v>0.3</v>
      </c>
      <c r="E8" s="21">
        <v>0.1</v>
      </c>
      <c r="F8" s="21">
        <v>9.5</v>
      </c>
      <c r="G8" s="21">
        <v>40</v>
      </c>
      <c r="H8" s="21">
        <v>0</v>
      </c>
      <c r="I8" s="21">
        <v>1</v>
      </c>
      <c r="J8" s="21">
        <v>0</v>
      </c>
      <c r="K8" s="21">
        <v>0.02</v>
      </c>
      <c r="L8" s="21">
        <v>7.9</v>
      </c>
      <c r="M8" s="21">
        <v>9.1</v>
      </c>
      <c r="N8" s="21">
        <v>5</v>
      </c>
      <c r="O8" s="21">
        <v>0.87</v>
      </c>
    </row>
    <row r="9" spans="1:15" ht="30" customHeight="1" x14ac:dyDescent="0.3">
      <c r="A9" s="22">
        <v>573</v>
      </c>
      <c r="B9" s="5" t="s">
        <v>31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x14ac:dyDescent="0.3">
      <c r="A10" s="23">
        <v>82</v>
      </c>
      <c r="B10" s="10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x14ac:dyDescent="0.3">
      <c r="A11" s="26"/>
      <c r="B11" s="39" t="s">
        <v>24</v>
      </c>
      <c r="C11" s="42">
        <f>SUM(C6:C10)</f>
        <v>715</v>
      </c>
      <c r="D11" s="42">
        <f>SUM(D6:D10)</f>
        <v>41.519999999999996</v>
      </c>
      <c r="E11" s="42">
        <f t="shared" ref="E11:O11" si="0">SUM(E6:E10)</f>
        <v>15.200000000000001</v>
      </c>
      <c r="F11" s="42">
        <f t="shared" si="0"/>
        <v>116.80000000000001</v>
      </c>
      <c r="G11" s="42">
        <f t="shared" si="0"/>
        <v>765</v>
      </c>
      <c r="H11" s="28">
        <f t="shared" si="0"/>
        <v>0.30300000000000005</v>
      </c>
      <c r="I11" s="28">
        <f t="shared" si="0"/>
        <v>15.65</v>
      </c>
      <c r="J11" s="28">
        <f t="shared" si="0"/>
        <v>111</v>
      </c>
      <c r="K11" s="28">
        <f t="shared" si="0"/>
        <v>2.3199999999999998</v>
      </c>
      <c r="L11" s="28">
        <f t="shared" si="0"/>
        <v>416.09999999999997</v>
      </c>
      <c r="M11" s="28">
        <f t="shared" si="0"/>
        <v>581.1</v>
      </c>
      <c r="N11" s="28">
        <f t="shared" si="0"/>
        <v>86.5</v>
      </c>
      <c r="O11" s="36">
        <f t="shared" si="0"/>
        <v>8.64</v>
      </c>
    </row>
    <row r="12" spans="1:15" ht="30" customHeight="1" x14ac:dyDescent="0.3">
      <c r="A12" s="29"/>
      <c r="B12" s="40" t="s">
        <v>25</v>
      </c>
      <c r="C12" s="29"/>
      <c r="D12" s="60"/>
      <c r="E12" s="60"/>
      <c r="F12" s="60"/>
      <c r="G12" s="60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5" t="s">
        <v>38</v>
      </c>
      <c r="C13" s="21">
        <v>100</v>
      </c>
      <c r="D13" s="61">
        <v>0.7</v>
      </c>
      <c r="E13" s="61">
        <v>0.1</v>
      </c>
      <c r="F13" s="61">
        <v>1.9</v>
      </c>
      <c r="G13" s="6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17.8</v>
      </c>
      <c r="M13" s="21">
        <v>30.3</v>
      </c>
      <c r="N13" s="21">
        <v>14.1</v>
      </c>
      <c r="O13" s="21">
        <v>0.51</v>
      </c>
    </row>
    <row r="14" spans="1:15" ht="30" customHeight="1" x14ac:dyDescent="0.3">
      <c r="A14" s="22">
        <v>116</v>
      </c>
      <c r="B14" s="5" t="s">
        <v>39</v>
      </c>
      <c r="C14" s="21">
        <v>250</v>
      </c>
      <c r="D14" s="61">
        <v>2</v>
      </c>
      <c r="E14" s="61">
        <v>4.5</v>
      </c>
      <c r="F14" s="61">
        <v>6.4</v>
      </c>
      <c r="G14" s="61">
        <v>74</v>
      </c>
      <c r="H14" s="21">
        <v>7.0000000000000007E-2</v>
      </c>
      <c r="I14" s="21">
        <v>7.5</v>
      </c>
      <c r="J14" s="21">
        <v>0</v>
      </c>
      <c r="K14" s="21">
        <v>2.4</v>
      </c>
      <c r="L14" s="21">
        <v>23</v>
      </c>
      <c r="M14" s="21">
        <v>45</v>
      </c>
      <c r="N14" s="21">
        <v>19</v>
      </c>
      <c r="O14" s="21">
        <v>0.7</v>
      </c>
    </row>
    <row r="15" spans="1:15" ht="30" customHeight="1" x14ac:dyDescent="0.3">
      <c r="A15" s="19">
        <v>319</v>
      </c>
      <c r="B15" s="12" t="s">
        <v>29</v>
      </c>
      <c r="C15" s="21">
        <v>100</v>
      </c>
      <c r="D15" s="61">
        <v>17.3</v>
      </c>
      <c r="E15" s="61">
        <v>21</v>
      </c>
      <c r="F15" s="61">
        <v>9.9</v>
      </c>
      <c r="G15" s="61">
        <v>298</v>
      </c>
      <c r="H15" s="21">
        <v>0.17</v>
      </c>
      <c r="I15" s="21">
        <v>0</v>
      </c>
      <c r="J15" s="21">
        <v>57</v>
      </c>
      <c r="K15" s="21">
        <v>0.5</v>
      </c>
      <c r="L15" s="21">
        <v>36</v>
      </c>
      <c r="M15" s="21">
        <v>1666</v>
      </c>
      <c r="N15" s="21">
        <v>23</v>
      </c>
      <c r="O15" s="21">
        <v>2.99</v>
      </c>
    </row>
    <row r="16" spans="1:15" ht="30" customHeight="1" x14ac:dyDescent="0.3">
      <c r="A16" s="19">
        <v>256</v>
      </c>
      <c r="B16" s="5" t="s">
        <v>55</v>
      </c>
      <c r="C16" s="21">
        <v>180</v>
      </c>
      <c r="D16" s="61">
        <v>6.7</v>
      </c>
      <c r="E16" s="61">
        <v>6</v>
      </c>
      <c r="F16" s="61">
        <v>35.5</v>
      </c>
      <c r="G16" s="61">
        <v>222</v>
      </c>
      <c r="H16" s="21">
        <v>7.0000000000000007E-2</v>
      </c>
      <c r="I16" s="21">
        <v>0</v>
      </c>
      <c r="J16" s="21">
        <v>38</v>
      </c>
      <c r="K16" s="21">
        <v>10</v>
      </c>
      <c r="L16" s="21">
        <v>14</v>
      </c>
      <c r="M16" s="21">
        <v>54</v>
      </c>
      <c r="N16" s="21">
        <v>9</v>
      </c>
      <c r="O16" s="21">
        <v>1.26</v>
      </c>
    </row>
    <row r="17" spans="1:15" ht="30" customHeight="1" x14ac:dyDescent="0.3">
      <c r="A17" s="19">
        <v>504</v>
      </c>
      <c r="B17" s="5" t="s">
        <v>30</v>
      </c>
      <c r="C17" s="21">
        <v>200</v>
      </c>
      <c r="D17" s="61">
        <v>0</v>
      </c>
      <c r="E17" s="61">
        <v>0</v>
      </c>
      <c r="F17" s="61">
        <v>24</v>
      </c>
      <c r="G17" s="61">
        <v>95</v>
      </c>
      <c r="H17" s="21">
        <v>0.3</v>
      </c>
      <c r="I17" s="21">
        <v>20.100000000000001</v>
      </c>
      <c r="J17" s="21">
        <v>0.13</v>
      </c>
      <c r="K17" s="21">
        <v>2.35</v>
      </c>
      <c r="L17" s="21">
        <v>0</v>
      </c>
      <c r="M17" s="21">
        <v>0</v>
      </c>
      <c r="N17" s="21">
        <v>0</v>
      </c>
      <c r="O17" s="21">
        <v>0</v>
      </c>
    </row>
    <row r="18" spans="1:15" ht="30" customHeight="1" x14ac:dyDescent="0.3">
      <c r="A18" s="22">
        <v>573</v>
      </c>
      <c r="B18" s="5" t="s">
        <v>31</v>
      </c>
      <c r="C18" s="21">
        <v>35</v>
      </c>
      <c r="D18" s="61">
        <v>2.7</v>
      </c>
      <c r="E18" s="61">
        <v>0.3</v>
      </c>
      <c r="F18" s="61">
        <v>17.2</v>
      </c>
      <c r="G18" s="61">
        <v>82</v>
      </c>
      <c r="H18" s="21">
        <v>0.04</v>
      </c>
      <c r="I18" s="21">
        <v>0</v>
      </c>
      <c r="J18" s="21">
        <v>0</v>
      </c>
      <c r="K18" s="21"/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5" t="s">
        <v>22</v>
      </c>
      <c r="C19" s="21">
        <v>35</v>
      </c>
      <c r="D19" s="61">
        <v>3</v>
      </c>
      <c r="E19" s="61">
        <v>5</v>
      </c>
      <c r="F19" s="61">
        <v>14</v>
      </c>
      <c r="G19" s="6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11" t="s">
        <v>32</v>
      </c>
      <c r="C20" s="59">
        <f>SUM(C13:C19)</f>
        <v>900</v>
      </c>
      <c r="D20" s="59">
        <f>SUM(D13:D19)</f>
        <v>32.4</v>
      </c>
      <c r="E20" s="59">
        <f t="shared" ref="E20:O20" si="1">SUM(E13:E19)</f>
        <v>36.900000000000006</v>
      </c>
      <c r="F20" s="59">
        <f t="shared" si="1"/>
        <v>108.9</v>
      </c>
      <c r="G20" s="59">
        <f t="shared" si="1"/>
        <v>854</v>
      </c>
      <c r="H20" s="25">
        <f t="shared" si="1"/>
        <v>0.68</v>
      </c>
      <c r="I20" s="25">
        <f t="shared" si="1"/>
        <v>31.1</v>
      </c>
      <c r="J20" s="25">
        <f t="shared" si="1"/>
        <v>95.22999999999999</v>
      </c>
      <c r="K20" s="25">
        <f t="shared" si="1"/>
        <v>16.149999999999999</v>
      </c>
      <c r="L20" s="25">
        <f t="shared" si="1"/>
        <v>109.8</v>
      </c>
      <c r="M20" s="25">
        <f t="shared" si="1"/>
        <v>1841.3</v>
      </c>
      <c r="N20" s="25">
        <f t="shared" si="1"/>
        <v>152.1</v>
      </c>
      <c r="O20" s="25">
        <f t="shared" si="1"/>
        <v>7.4</v>
      </c>
    </row>
    <row r="21" spans="1:15" ht="30" customHeight="1" x14ac:dyDescent="0.3">
      <c r="A21" s="84" t="s">
        <v>33</v>
      </c>
      <c r="B21" s="85"/>
      <c r="C21" s="28">
        <f t="shared" ref="C21:O21" si="2">C11+C20</f>
        <v>1615</v>
      </c>
      <c r="D21" s="28">
        <f t="shared" si="2"/>
        <v>73.919999999999987</v>
      </c>
      <c r="E21" s="28">
        <f t="shared" si="2"/>
        <v>52.100000000000009</v>
      </c>
      <c r="F21" s="28">
        <f t="shared" si="2"/>
        <v>225.70000000000002</v>
      </c>
      <c r="G21" s="28">
        <f t="shared" si="2"/>
        <v>1619</v>
      </c>
      <c r="H21" s="28">
        <f t="shared" si="2"/>
        <v>0.9830000000000001</v>
      </c>
      <c r="I21" s="28">
        <f t="shared" si="2"/>
        <v>46.75</v>
      </c>
      <c r="J21" s="28">
        <f t="shared" si="2"/>
        <v>206.23</v>
      </c>
      <c r="K21" s="28">
        <f t="shared" si="2"/>
        <v>18.47</v>
      </c>
      <c r="L21" s="28">
        <f t="shared" si="2"/>
        <v>525.9</v>
      </c>
      <c r="M21" s="28">
        <f t="shared" si="2"/>
        <v>2422.4</v>
      </c>
      <c r="N21" s="28">
        <f t="shared" si="2"/>
        <v>238.6</v>
      </c>
      <c r="O21" s="36">
        <f t="shared" si="2"/>
        <v>16.04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7" zoomScale="67" zoomScaleNormal="82" workbookViewId="0">
      <selection activeCell="D21" sqref="C21:D21"/>
    </sheetView>
  </sheetViews>
  <sheetFormatPr defaultColWidth="9.140625" defaultRowHeight="18.75" x14ac:dyDescent="0.3"/>
  <cols>
    <col min="1" max="1" width="9.42578125" style="6" customWidth="1"/>
    <col min="2" max="2" width="69" style="6" customWidth="1"/>
    <col min="3" max="3" width="12" style="6" customWidth="1"/>
    <col min="4" max="4" width="10.42578125" style="6" customWidth="1"/>
    <col min="5" max="5" width="11" style="6" customWidth="1"/>
    <col min="6" max="6" width="12.7109375" style="6" customWidth="1"/>
    <col min="7" max="7" width="16" style="6" customWidth="1"/>
    <col min="8" max="9" width="10.7109375" style="6" customWidth="1"/>
    <col min="10" max="10" width="10.140625" style="6" customWidth="1"/>
    <col min="11" max="11" width="10.5703125" style="6" customWidth="1"/>
    <col min="12" max="12" width="11.85546875" style="6" customWidth="1"/>
    <col min="13" max="13" width="11.5703125" style="6" customWidth="1"/>
    <col min="14" max="14" width="10.7109375" style="6" customWidth="1"/>
    <col min="15" max="15" width="11.28515625" style="6" customWidth="1"/>
    <col min="16" max="16384" width="9.140625" style="6"/>
  </cols>
  <sheetData>
    <row r="1" spans="1:15" s="13" customFormat="1" ht="65.25" customHeight="1" x14ac:dyDescent="0.45">
      <c r="A1" s="86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90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232</v>
      </c>
      <c r="B6" s="20" t="s">
        <v>61</v>
      </c>
      <c r="C6" s="21">
        <v>250</v>
      </c>
      <c r="D6" s="21">
        <v>9.4</v>
      </c>
      <c r="E6" s="21">
        <v>8.3000000000000007</v>
      </c>
      <c r="F6" s="21">
        <v>45.8</v>
      </c>
      <c r="G6" s="21">
        <v>294</v>
      </c>
      <c r="H6" s="21">
        <v>0.18</v>
      </c>
      <c r="I6" s="21">
        <v>2.1</v>
      </c>
      <c r="J6" s="21">
        <v>49</v>
      </c>
      <c r="K6" s="21">
        <v>1</v>
      </c>
      <c r="L6" s="21">
        <v>174</v>
      </c>
      <c r="M6" s="21">
        <v>243</v>
      </c>
      <c r="N6" s="21">
        <v>48</v>
      </c>
      <c r="O6" s="21">
        <v>2.36</v>
      </c>
    </row>
    <row r="7" spans="1:15" ht="33" customHeight="1" x14ac:dyDescent="0.3">
      <c r="A7" s="19">
        <v>63</v>
      </c>
      <c r="B7" s="45" t="s">
        <v>20</v>
      </c>
      <c r="C7" s="21">
        <v>45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0" customHeight="1" x14ac:dyDescent="0.3">
      <c r="A8" s="22">
        <v>459</v>
      </c>
      <c r="B8" s="20" t="s">
        <v>21</v>
      </c>
      <c r="C8" s="21">
        <v>200</v>
      </c>
      <c r="D8" s="21">
        <v>0.3</v>
      </c>
      <c r="E8" s="21">
        <v>0.1</v>
      </c>
      <c r="F8" s="21">
        <v>9.5</v>
      </c>
      <c r="G8" s="21">
        <v>40</v>
      </c>
      <c r="H8" s="21">
        <v>0</v>
      </c>
      <c r="I8" s="21">
        <v>1</v>
      </c>
      <c r="J8" s="21">
        <v>0</v>
      </c>
      <c r="K8" s="21">
        <v>0.02</v>
      </c>
      <c r="L8" s="21">
        <v>7.9</v>
      </c>
      <c r="M8" s="21">
        <v>9.1</v>
      </c>
      <c r="N8" s="21">
        <v>5</v>
      </c>
      <c r="O8" s="21">
        <v>0.87</v>
      </c>
    </row>
    <row r="9" spans="1:15" ht="30" customHeight="1" x14ac:dyDescent="0.3">
      <c r="A9" s="22">
        <v>574</v>
      </c>
      <c r="B9" s="20" t="s">
        <v>22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730</v>
      </c>
      <c r="D11" s="28">
        <f t="shared" si="0"/>
        <v>23.5</v>
      </c>
      <c r="E11" s="28">
        <f t="shared" si="0"/>
        <v>27.200000000000003</v>
      </c>
      <c r="F11" s="28">
        <f t="shared" si="0"/>
        <v>102.9</v>
      </c>
      <c r="G11" s="28">
        <f t="shared" si="0"/>
        <v>709</v>
      </c>
      <c r="H11" s="28">
        <f t="shared" si="0"/>
        <v>0.28000000000000003</v>
      </c>
      <c r="I11" s="28">
        <f t="shared" si="0"/>
        <v>17.240000000000002</v>
      </c>
      <c r="J11" s="28">
        <f t="shared" si="0"/>
        <v>139.1</v>
      </c>
      <c r="K11" s="28">
        <f t="shared" si="0"/>
        <v>2.6199999999999997</v>
      </c>
      <c r="L11" s="28">
        <f t="shared" si="0"/>
        <v>523.1</v>
      </c>
      <c r="M11" s="28">
        <f t="shared" si="0"/>
        <v>492.1</v>
      </c>
      <c r="N11" s="28">
        <f t="shared" si="0"/>
        <v>168.5</v>
      </c>
      <c r="O11" s="36">
        <f t="shared" si="0"/>
        <v>9.7199999999999989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0" customHeight="1" x14ac:dyDescent="0.3">
      <c r="A13" s="22">
        <v>148</v>
      </c>
      <c r="B13" s="46" t="s">
        <v>59</v>
      </c>
      <c r="C13" s="21">
        <v>100</v>
      </c>
      <c r="D13" s="21">
        <v>0.7</v>
      </c>
      <c r="E13" s="21">
        <v>0.1</v>
      </c>
      <c r="F13" s="21">
        <v>1.9</v>
      </c>
      <c r="G13" s="2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127</v>
      </c>
      <c r="B14" s="20" t="s">
        <v>63</v>
      </c>
      <c r="C14" s="21">
        <v>250</v>
      </c>
      <c r="D14" s="21">
        <v>7.4</v>
      </c>
      <c r="E14" s="21">
        <v>3.3</v>
      </c>
      <c r="F14" s="21">
        <v>15.8</v>
      </c>
      <c r="G14" s="21">
        <v>123</v>
      </c>
      <c r="H14" s="21">
        <v>0.26</v>
      </c>
      <c r="I14" s="21">
        <v>0.5</v>
      </c>
      <c r="J14" s="21">
        <v>17.5</v>
      </c>
      <c r="K14" s="21">
        <v>0.25</v>
      </c>
      <c r="L14" s="21">
        <v>43</v>
      </c>
      <c r="M14" s="21">
        <v>91</v>
      </c>
      <c r="N14" s="21">
        <v>35</v>
      </c>
      <c r="O14" s="21">
        <v>2.6</v>
      </c>
    </row>
    <row r="15" spans="1:15" ht="30" customHeight="1" x14ac:dyDescent="0.3">
      <c r="A15" s="19">
        <v>343</v>
      </c>
      <c r="B15" s="32" t="s">
        <v>40</v>
      </c>
      <c r="C15" s="21">
        <v>100</v>
      </c>
      <c r="D15" s="21">
        <v>13</v>
      </c>
      <c r="E15" s="21">
        <v>4.4000000000000004</v>
      </c>
      <c r="F15" s="21">
        <v>3.3</v>
      </c>
      <c r="G15" s="21">
        <v>102</v>
      </c>
      <c r="H15" s="21">
        <v>7.0000000000000007E-2</v>
      </c>
      <c r="I15" s="21">
        <v>2.2000000000000002</v>
      </c>
      <c r="J15" s="21">
        <v>29</v>
      </c>
      <c r="K15" s="21">
        <v>1.3</v>
      </c>
      <c r="L15" s="21">
        <v>46</v>
      </c>
      <c r="M15" s="21">
        <v>151</v>
      </c>
      <c r="N15" s="21">
        <v>31</v>
      </c>
      <c r="O15" s="21">
        <v>0.65</v>
      </c>
    </row>
    <row r="16" spans="1:15" ht="30" customHeight="1" x14ac:dyDescent="0.3">
      <c r="A16" s="19">
        <v>377</v>
      </c>
      <c r="B16" s="44" t="s">
        <v>41</v>
      </c>
      <c r="C16" s="21">
        <v>180</v>
      </c>
      <c r="D16" s="21">
        <v>4.8</v>
      </c>
      <c r="E16" s="21">
        <v>7</v>
      </c>
      <c r="F16" s="21">
        <v>10.4</v>
      </c>
      <c r="G16" s="21">
        <v>126</v>
      </c>
      <c r="H16" s="21">
        <v>0.14000000000000001</v>
      </c>
      <c r="I16" s="21">
        <v>4.3</v>
      </c>
      <c r="J16" s="21">
        <v>36</v>
      </c>
      <c r="K16" s="21">
        <v>0.18</v>
      </c>
      <c r="L16" s="21">
        <v>46</v>
      </c>
      <c r="M16" s="21">
        <v>89</v>
      </c>
      <c r="N16" s="21">
        <v>29</v>
      </c>
      <c r="O16" s="21">
        <v>1</v>
      </c>
    </row>
    <row r="17" spans="1:15" ht="30" customHeight="1" x14ac:dyDescent="0.3">
      <c r="A17" s="22">
        <v>460</v>
      </c>
      <c r="B17" s="20" t="s">
        <v>49</v>
      </c>
      <c r="C17" s="21">
        <v>200</v>
      </c>
      <c r="D17" s="21">
        <v>1.6</v>
      </c>
      <c r="E17" s="21">
        <v>1.3</v>
      </c>
      <c r="F17" s="21">
        <v>11.5</v>
      </c>
      <c r="G17" s="21">
        <v>64</v>
      </c>
      <c r="H17" s="21">
        <v>0.02</v>
      </c>
      <c r="I17" s="21">
        <v>0.3</v>
      </c>
      <c r="J17" s="21">
        <v>9.5</v>
      </c>
      <c r="K17" s="21">
        <v>0</v>
      </c>
      <c r="L17" s="21">
        <v>22</v>
      </c>
      <c r="M17" s="21">
        <v>77</v>
      </c>
      <c r="N17" s="21">
        <v>5</v>
      </c>
      <c r="O17" s="21">
        <v>1.01</v>
      </c>
    </row>
    <row r="18" spans="1:15" ht="30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thickBot="1" x14ac:dyDescent="0.35">
      <c r="A20" s="34"/>
      <c r="B20" s="35" t="s">
        <v>32</v>
      </c>
      <c r="C20" s="25">
        <f t="shared" ref="C20:O20" si="1">SUM(C13:C19)</f>
        <v>900</v>
      </c>
      <c r="D20" s="25">
        <f t="shared" si="1"/>
        <v>33.200000000000003</v>
      </c>
      <c r="E20" s="25">
        <f t="shared" si="1"/>
        <v>21.400000000000002</v>
      </c>
      <c r="F20" s="25">
        <f t="shared" si="1"/>
        <v>74.099999999999994</v>
      </c>
      <c r="G20" s="25">
        <f t="shared" si="1"/>
        <v>580</v>
      </c>
      <c r="H20" s="25">
        <f t="shared" si="1"/>
        <v>0.56000000000000005</v>
      </c>
      <c r="I20" s="25">
        <f t="shared" si="1"/>
        <v>10.8</v>
      </c>
      <c r="J20" s="25">
        <f t="shared" si="1"/>
        <v>92.1</v>
      </c>
      <c r="K20" s="25">
        <f t="shared" si="1"/>
        <v>3.0300000000000002</v>
      </c>
      <c r="L20" s="25">
        <f t="shared" si="1"/>
        <v>193</v>
      </c>
      <c r="M20" s="25">
        <f t="shared" si="1"/>
        <v>472.2</v>
      </c>
      <c r="N20" s="25">
        <f t="shared" si="1"/>
        <v>195.5</v>
      </c>
      <c r="O20" s="25">
        <f t="shared" si="1"/>
        <v>7.5100000000000007</v>
      </c>
    </row>
    <row r="21" spans="1:15" ht="44.25" customHeight="1" thickBot="1" x14ac:dyDescent="0.35">
      <c r="A21" s="82" t="s">
        <v>33</v>
      </c>
      <c r="B21" s="83"/>
      <c r="C21" s="28">
        <f t="shared" ref="C21:O21" si="2">C11+C20</f>
        <v>1630</v>
      </c>
      <c r="D21" s="28">
        <f t="shared" si="2"/>
        <v>56.7</v>
      </c>
      <c r="E21" s="28">
        <f t="shared" si="2"/>
        <v>48.600000000000009</v>
      </c>
      <c r="F21" s="28">
        <f t="shared" si="2"/>
        <v>177</v>
      </c>
      <c r="G21" s="28">
        <f t="shared" si="2"/>
        <v>1289</v>
      </c>
      <c r="H21" s="28">
        <f t="shared" si="2"/>
        <v>0.84000000000000008</v>
      </c>
      <c r="I21" s="28">
        <f t="shared" si="2"/>
        <v>28.040000000000003</v>
      </c>
      <c r="J21" s="28">
        <f t="shared" si="2"/>
        <v>231.2</v>
      </c>
      <c r="K21" s="28">
        <f t="shared" si="2"/>
        <v>5.65</v>
      </c>
      <c r="L21" s="28">
        <f t="shared" si="2"/>
        <v>716.1</v>
      </c>
      <c r="M21" s="28">
        <f t="shared" si="2"/>
        <v>964.3</v>
      </c>
      <c r="N21" s="28">
        <f t="shared" si="2"/>
        <v>364</v>
      </c>
      <c r="O21" s="36">
        <f t="shared" si="2"/>
        <v>17.23</v>
      </c>
    </row>
    <row r="23" spans="1:15" x14ac:dyDescent="0.3">
      <c r="A23" s="14"/>
      <c r="B23" s="15"/>
      <c r="C23" s="14"/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7" zoomScale="74" zoomScaleNormal="93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42578125" style="6" customWidth="1"/>
    <col min="10" max="10" width="9.140625" style="6" customWidth="1"/>
    <col min="11" max="11" width="10.85546875" style="6" customWidth="1"/>
    <col min="12" max="12" width="13.7109375" style="6" customWidth="1"/>
    <col min="13" max="13" width="11.85546875" style="6" customWidth="1"/>
    <col min="14" max="14" width="11.28515625" style="6" customWidth="1"/>
    <col min="15" max="15" width="12" style="6" customWidth="1"/>
    <col min="16" max="16384" width="9.140625" style="6"/>
  </cols>
  <sheetData>
    <row r="1" spans="1:15" s="16" customFormat="1" ht="65.25" customHeight="1" x14ac:dyDescent="0.4">
      <c r="A1" s="74" t="s">
        <v>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279</v>
      </c>
      <c r="B6" s="20" t="s">
        <v>57</v>
      </c>
      <c r="C6" s="21">
        <v>250</v>
      </c>
      <c r="D6" s="21">
        <v>39.799999999999997</v>
      </c>
      <c r="E6" s="21">
        <v>19.3</v>
      </c>
      <c r="F6" s="21">
        <v>38</v>
      </c>
      <c r="G6" s="21">
        <v>485</v>
      </c>
      <c r="H6" s="21">
        <v>0.2</v>
      </c>
      <c r="I6" s="21">
        <v>0</v>
      </c>
      <c r="J6" s="21">
        <v>130</v>
      </c>
      <c r="K6" s="21">
        <v>1.5</v>
      </c>
      <c r="L6" s="21">
        <v>383</v>
      </c>
      <c r="M6" s="21">
        <v>530</v>
      </c>
      <c r="N6" s="21">
        <v>55</v>
      </c>
      <c r="O6" s="21">
        <v>1.9</v>
      </c>
    </row>
    <row r="7" spans="1:15" ht="30" customHeight="1" x14ac:dyDescent="0.3">
      <c r="A7" s="19">
        <v>471</v>
      </c>
      <c r="B7" s="46" t="s">
        <v>64</v>
      </c>
      <c r="C7" s="21">
        <v>30</v>
      </c>
      <c r="D7" s="21">
        <v>2.2000000000000002</v>
      </c>
      <c r="E7" s="21">
        <v>2.6</v>
      </c>
      <c r="F7" s="21">
        <v>16.7</v>
      </c>
      <c r="G7" s="21">
        <v>98</v>
      </c>
      <c r="H7" s="21">
        <v>0.02</v>
      </c>
      <c r="I7" s="21">
        <v>0.3</v>
      </c>
      <c r="J7" s="21">
        <v>13</v>
      </c>
      <c r="K7" s="21">
        <v>0.06</v>
      </c>
      <c r="L7" s="21">
        <v>92</v>
      </c>
      <c r="M7" s="21">
        <v>66</v>
      </c>
      <c r="N7" s="21">
        <v>10</v>
      </c>
      <c r="O7" s="21">
        <v>0.06</v>
      </c>
    </row>
    <row r="8" spans="1:15" ht="30" customHeight="1" x14ac:dyDescent="0.3">
      <c r="A8" s="22">
        <v>459</v>
      </c>
      <c r="B8" s="20" t="s">
        <v>21</v>
      </c>
      <c r="C8" s="21">
        <v>200</v>
      </c>
      <c r="D8" s="21">
        <v>0.3</v>
      </c>
      <c r="E8" s="21">
        <v>0.1</v>
      </c>
      <c r="F8" s="21">
        <v>9.5</v>
      </c>
      <c r="G8" s="21">
        <v>40</v>
      </c>
      <c r="H8" s="21">
        <v>0</v>
      </c>
      <c r="I8" s="21">
        <v>1</v>
      </c>
      <c r="J8" s="21">
        <v>0</v>
      </c>
      <c r="K8" s="21">
        <v>0.02</v>
      </c>
      <c r="L8" s="21">
        <v>7.9</v>
      </c>
      <c r="M8" s="21">
        <v>9.1</v>
      </c>
      <c r="N8" s="21">
        <v>5</v>
      </c>
      <c r="O8" s="21">
        <v>0.87</v>
      </c>
    </row>
    <row r="9" spans="1:15" ht="30" customHeight="1" x14ac:dyDescent="0.3">
      <c r="A9" s="22">
        <v>573</v>
      </c>
      <c r="B9" s="20" t="s">
        <v>31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715</v>
      </c>
      <c r="D11" s="28">
        <f t="shared" si="0"/>
        <v>45.8</v>
      </c>
      <c r="E11" s="28">
        <f t="shared" si="0"/>
        <v>23.100000000000005</v>
      </c>
      <c r="F11" s="28">
        <f t="shared" si="0"/>
        <v>101</v>
      </c>
      <c r="G11" s="28">
        <f t="shared" si="0"/>
        <v>793</v>
      </c>
      <c r="H11" s="28">
        <f t="shared" si="0"/>
        <v>0.32</v>
      </c>
      <c r="I11" s="28">
        <f t="shared" si="0"/>
        <v>15.3</v>
      </c>
      <c r="J11" s="28">
        <f t="shared" si="0"/>
        <v>143</v>
      </c>
      <c r="K11" s="28">
        <f t="shared" si="0"/>
        <v>2.38</v>
      </c>
      <c r="L11" s="28">
        <f t="shared" si="0"/>
        <v>522.1</v>
      </c>
      <c r="M11" s="28">
        <f t="shared" si="0"/>
        <v>650.1</v>
      </c>
      <c r="N11" s="28">
        <f t="shared" si="0"/>
        <v>88.5</v>
      </c>
      <c r="O11" s="36">
        <f t="shared" si="0"/>
        <v>7.65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4.5" customHeight="1" x14ac:dyDescent="0.3">
      <c r="A13" s="22">
        <v>148</v>
      </c>
      <c r="B13" s="20" t="s">
        <v>38</v>
      </c>
      <c r="C13" s="21">
        <v>100</v>
      </c>
      <c r="D13" s="21">
        <v>0.7</v>
      </c>
      <c r="E13" s="21">
        <v>0.1</v>
      </c>
      <c r="F13" s="21">
        <v>1.9</v>
      </c>
      <c r="G13" s="2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17.8</v>
      </c>
      <c r="M13" s="21">
        <v>30.3</v>
      </c>
      <c r="N13" s="21">
        <v>14.1</v>
      </c>
      <c r="O13" s="21">
        <v>0.51</v>
      </c>
    </row>
    <row r="14" spans="1:15" ht="30" customHeight="1" x14ac:dyDescent="0.3">
      <c r="A14" s="22">
        <v>100</v>
      </c>
      <c r="B14" s="20" t="s">
        <v>46</v>
      </c>
      <c r="C14" s="21">
        <v>250</v>
      </c>
      <c r="D14" s="21">
        <v>2.1</v>
      </c>
      <c r="E14" s="21">
        <v>4.0999999999999996</v>
      </c>
      <c r="F14" s="21">
        <v>11</v>
      </c>
      <c r="G14" s="21">
        <v>88</v>
      </c>
      <c r="H14" s="21">
        <v>7.0000000000000007E-2</v>
      </c>
      <c r="I14" s="21">
        <v>0.8</v>
      </c>
      <c r="J14" s="21">
        <v>0</v>
      </c>
      <c r="K14" s="21">
        <v>1.2</v>
      </c>
      <c r="L14" s="21">
        <v>17.8</v>
      </c>
      <c r="M14" s="21">
        <v>303</v>
      </c>
      <c r="N14" s="21">
        <v>14.1</v>
      </c>
      <c r="O14" s="21">
        <v>0.51</v>
      </c>
    </row>
    <row r="15" spans="1:15" ht="30" customHeight="1" x14ac:dyDescent="0.3">
      <c r="A15" s="19">
        <v>380</v>
      </c>
      <c r="B15" s="51" t="s">
        <v>47</v>
      </c>
      <c r="C15" s="21">
        <v>180</v>
      </c>
      <c r="D15" s="21">
        <v>4</v>
      </c>
      <c r="E15" s="21">
        <v>6.1</v>
      </c>
      <c r="F15" s="21">
        <v>13.7</v>
      </c>
      <c r="G15" s="21">
        <v>125</v>
      </c>
      <c r="H15" s="21">
        <v>0.05</v>
      </c>
      <c r="I15" s="21">
        <v>21.1</v>
      </c>
      <c r="J15" s="21">
        <v>31</v>
      </c>
      <c r="K15" s="21">
        <v>0.5</v>
      </c>
      <c r="L15" s="21">
        <v>100</v>
      </c>
      <c r="M15" s="21">
        <v>74</v>
      </c>
      <c r="N15" s="21">
        <v>36</v>
      </c>
      <c r="O15" s="21">
        <v>1.4</v>
      </c>
    </row>
    <row r="16" spans="1:15" ht="30" customHeight="1" x14ac:dyDescent="0.3">
      <c r="A16" s="19">
        <v>372</v>
      </c>
      <c r="B16" s="33" t="s">
        <v>48</v>
      </c>
      <c r="C16" s="21">
        <v>100</v>
      </c>
      <c r="D16" s="21">
        <v>20</v>
      </c>
      <c r="E16" s="21">
        <v>18</v>
      </c>
      <c r="F16" s="21">
        <v>10.7</v>
      </c>
      <c r="G16" s="21">
        <v>284</v>
      </c>
      <c r="H16" s="21">
        <v>0.1</v>
      </c>
      <c r="I16" s="21">
        <v>0.9</v>
      </c>
      <c r="J16" s="21">
        <v>73</v>
      </c>
      <c r="K16" s="21">
        <v>1.3</v>
      </c>
      <c r="L16" s="21">
        <v>49</v>
      </c>
      <c r="M16" s="21">
        <v>183</v>
      </c>
      <c r="N16" s="21">
        <v>24</v>
      </c>
      <c r="O16" s="21">
        <v>1.81</v>
      </c>
    </row>
    <row r="17" spans="1:15" ht="30" customHeight="1" x14ac:dyDescent="0.3">
      <c r="A17" s="22">
        <v>501</v>
      </c>
      <c r="B17" s="20" t="s">
        <v>60</v>
      </c>
      <c r="C17" s="21">
        <v>200</v>
      </c>
      <c r="D17" s="21">
        <v>1</v>
      </c>
      <c r="E17" s="21">
        <v>0.2</v>
      </c>
      <c r="F17" s="21">
        <v>20.2</v>
      </c>
      <c r="G17" s="21">
        <v>86</v>
      </c>
      <c r="H17" s="21">
        <v>0.02</v>
      </c>
      <c r="I17" s="21">
        <v>4</v>
      </c>
      <c r="J17" s="21">
        <v>0</v>
      </c>
      <c r="K17" s="21">
        <v>0.2</v>
      </c>
      <c r="L17" s="21">
        <v>14</v>
      </c>
      <c r="M17" s="21">
        <v>14</v>
      </c>
      <c r="N17" s="21">
        <v>8</v>
      </c>
      <c r="O17" s="21">
        <v>2.8</v>
      </c>
    </row>
    <row r="18" spans="1:15" ht="30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35" t="s">
        <v>32</v>
      </c>
      <c r="C20" s="25">
        <f>SUM(C13:C19)</f>
        <v>900</v>
      </c>
      <c r="D20" s="25">
        <f>SUM(D13:D19)</f>
        <v>33.5</v>
      </c>
      <c r="E20" s="25">
        <f t="shared" ref="E20:O20" si="1">SUM(E13:E19)</f>
        <v>33.799999999999997</v>
      </c>
      <c r="F20" s="25">
        <f t="shared" si="1"/>
        <v>88.7</v>
      </c>
      <c r="G20" s="25">
        <f t="shared" si="1"/>
        <v>748</v>
      </c>
      <c r="H20" s="25">
        <f t="shared" si="1"/>
        <v>0.31</v>
      </c>
      <c r="I20" s="25">
        <f t="shared" si="1"/>
        <v>30.3</v>
      </c>
      <c r="J20" s="25">
        <f t="shared" si="1"/>
        <v>104.1</v>
      </c>
      <c r="K20" s="25">
        <f t="shared" si="1"/>
        <v>4.5</v>
      </c>
      <c r="L20" s="25">
        <f t="shared" si="1"/>
        <v>217.6</v>
      </c>
      <c r="M20" s="25">
        <f t="shared" si="1"/>
        <v>650.29999999999995</v>
      </c>
      <c r="N20" s="25">
        <f t="shared" si="1"/>
        <v>183.2</v>
      </c>
      <c r="O20" s="25">
        <f t="shared" si="1"/>
        <v>8.9700000000000006</v>
      </c>
    </row>
    <row r="21" spans="1:15" ht="30" customHeight="1" x14ac:dyDescent="0.3">
      <c r="A21" s="82" t="s">
        <v>33</v>
      </c>
      <c r="B21" s="83"/>
      <c r="C21" s="28">
        <f t="shared" ref="C21:O21" si="2">C11+C20</f>
        <v>1615</v>
      </c>
      <c r="D21" s="28">
        <f t="shared" si="2"/>
        <v>79.3</v>
      </c>
      <c r="E21" s="28">
        <f t="shared" si="2"/>
        <v>56.900000000000006</v>
      </c>
      <c r="F21" s="28">
        <f t="shared" si="2"/>
        <v>189.7</v>
      </c>
      <c r="G21" s="28">
        <f t="shared" si="2"/>
        <v>1541</v>
      </c>
      <c r="H21" s="28">
        <f t="shared" si="2"/>
        <v>0.63</v>
      </c>
      <c r="I21" s="28">
        <f t="shared" si="2"/>
        <v>45.6</v>
      </c>
      <c r="J21" s="28">
        <f t="shared" si="2"/>
        <v>247.1</v>
      </c>
      <c r="K21" s="28">
        <f t="shared" si="2"/>
        <v>6.88</v>
      </c>
      <c r="L21" s="28">
        <f t="shared" si="2"/>
        <v>739.7</v>
      </c>
      <c r="M21" s="28">
        <f t="shared" si="2"/>
        <v>1300.4000000000001</v>
      </c>
      <c r="N21" s="28">
        <f t="shared" si="2"/>
        <v>271.7</v>
      </c>
      <c r="O21" s="36">
        <f t="shared" si="2"/>
        <v>16.62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78" zoomScaleNormal="100" workbookViewId="0">
      <selection activeCell="D18" sqref="C18:D18"/>
    </sheetView>
  </sheetViews>
  <sheetFormatPr defaultColWidth="9" defaultRowHeight="15" x14ac:dyDescent="0.25"/>
  <cols>
    <col min="1" max="1" width="10.7109375" customWidth="1"/>
    <col min="2" max="2" width="54.28515625" customWidth="1"/>
    <col min="3" max="3" width="9.28515625" customWidth="1"/>
    <col min="4" max="5" width="9.42578125" customWidth="1"/>
    <col min="6" max="6" width="9.7109375" customWidth="1"/>
    <col min="7" max="7" width="10.85546875" customWidth="1"/>
    <col min="8" max="11" width="9.42578125" customWidth="1"/>
    <col min="12" max="13" width="10.85546875" customWidth="1"/>
    <col min="14" max="14" width="11" customWidth="1"/>
    <col min="15" max="15" width="9.28515625" customWidth="1"/>
  </cols>
  <sheetData>
    <row r="1" spans="1:15" ht="30" x14ac:dyDescent="0.2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0" x14ac:dyDescent="0.25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8.75" x14ac:dyDescent="0.25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7.5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22.5" x14ac:dyDescent="0.25">
      <c r="A5" s="21"/>
      <c r="B5" s="18" t="s">
        <v>18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5.5" customHeight="1" x14ac:dyDescent="0.25">
      <c r="A6" s="19">
        <v>217</v>
      </c>
      <c r="B6" s="52" t="s">
        <v>28</v>
      </c>
      <c r="C6" s="21">
        <v>180</v>
      </c>
      <c r="D6" s="21">
        <v>5.3</v>
      </c>
      <c r="E6" s="21">
        <v>5.9</v>
      </c>
      <c r="F6" s="21">
        <v>33.1</v>
      </c>
      <c r="G6" s="21">
        <v>206</v>
      </c>
      <c r="H6" s="21">
        <v>0.05</v>
      </c>
      <c r="I6" s="21">
        <v>1.1000000000000001</v>
      </c>
      <c r="J6" s="21">
        <v>35</v>
      </c>
      <c r="K6" s="21">
        <v>0.2</v>
      </c>
      <c r="L6" s="21">
        <v>109</v>
      </c>
      <c r="M6" s="21">
        <v>139</v>
      </c>
      <c r="N6" s="21">
        <v>32</v>
      </c>
      <c r="O6" s="21">
        <v>0.11</v>
      </c>
    </row>
    <row r="7" spans="1:15" s="6" customFormat="1" ht="27" customHeight="1" x14ac:dyDescent="0.3">
      <c r="A7" s="19">
        <v>69</v>
      </c>
      <c r="B7" s="45" t="s">
        <v>62</v>
      </c>
      <c r="C7" s="21">
        <v>60</v>
      </c>
      <c r="D7" s="21">
        <v>2.7</v>
      </c>
      <c r="E7" s="21">
        <v>19</v>
      </c>
      <c r="F7" s="21">
        <v>17</v>
      </c>
      <c r="G7" s="21">
        <v>250</v>
      </c>
      <c r="H7" s="21">
        <v>0.03</v>
      </c>
      <c r="I7" s="21">
        <v>0</v>
      </c>
      <c r="J7" s="21">
        <v>103</v>
      </c>
      <c r="K7" s="21">
        <v>0.7</v>
      </c>
      <c r="L7" s="21">
        <v>12</v>
      </c>
      <c r="M7" s="21">
        <v>31</v>
      </c>
      <c r="N7" s="21">
        <v>5</v>
      </c>
      <c r="O7" s="21">
        <v>0.43</v>
      </c>
    </row>
    <row r="8" spans="1:15" ht="27" customHeight="1" x14ac:dyDescent="0.25">
      <c r="A8" s="19">
        <v>463</v>
      </c>
      <c r="B8" s="46" t="s">
        <v>65</v>
      </c>
      <c r="C8" s="21">
        <v>200</v>
      </c>
      <c r="D8" s="21">
        <v>3.2</v>
      </c>
      <c r="E8" s="21">
        <v>3.6</v>
      </c>
      <c r="F8" s="21">
        <v>19.2</v>
      </c>
      <c r="G8" s="21">
        <v>122</v>
      </c>
      <c r="H8" s="21">
        <v>0.02</v>
      </c>
      <c r="I8" s="21">
        <v>0.2</v>
      </c>
      <c r="J8" s="21">
        <v>15.2</v>
      </c>
      <c r="K8" s="21">
        <v>0.08</v>
      </c>
      <c r="L8" s="21">
        <v>108</v>
      </c>
      <c r="M8" s="21">
        <v>85.4</v>
      </c>
      <c r="N8" s="21">
        <v>21.3</v>
      </c>
      <c r="O8" s="21">
        <v>0.57999999999999996</v>
      </c>
    </row>
    <row r="9" spans="1:15" ht="27.75" customHeight="1" x14ac:dyDescent="0.25">
      <c r="A9" s="22">
        <v>574</v>
      </c>
      <c r="B9" s="20" t="s">
        <v>22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28.5" customHeight="1" thickBot="1" x14ac:dyDescent="0.3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2.25" customHeight="1" thickBot="1" x14ac:dyDescent="0.3">
      <c r="A11" s="55"/>
      <c r="B11" s="27" t="s">
        <v>24</v>
      </c>
      <c r="C11" s="28">
        <f>SUM(C6:C10)</f>
        <v>675</v>
      </c>
      <c r="D11" s="28">
        <f>SUM(D6:D10)</f>
        <v>15</v>
      </c>
      <c r="E11" s="28">
        <f t="shared" ref="E11:O11" si="0">SUM(E6:E10)</f>
        <v>34.299999999999997</v>
      </c>
      <c r="F11" s="28">
        <f t="shared" si="0"/>
        <v>102.9</v>
      </c>
      <c r="G11" s="28">
        <f t="shared" si="0"/>
        <v>738</v>
      </c>
      <c r="H11" s="28">
        <f t="shared" si="0"/>
        <v>0.16</v>
      </c>
      <c r="I11" s="28">
        <f t="shared" si="0"/>
        <v>15.3</v>
      </c>
      <c r="J11" s="28">
        <f t="shared" si="0"/>
        <v>153.29999999999998</v>
      </c>
      <c r="K11" s="28">
        <f t="shared" si="0"/>
        <v>2.1799999999999997</v>
      </c>
      <c r="L11" s="28">
        <f t="shared" si="0"/>
        <v>273.2</v>
      </c>
      <c r="M11" s="28">
        <f t="shared" si="0"/>
        <v>300.39999999999998</v>
      </c>
      <c r="N11" s="28">
        <f t="shared" si="0"/>
        <v>153.80000000000001</v>
      </c>
      <c r="O11" s="36">
        <f t="shared" si="0"/>
        <v>7.08</v>
      </c>
    </row>
    <row r="12" spans="1:15" s="6" customFormat="1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6" customFormat="1" ht="30" customHeight="1" x14ac:dyDescent="0.3">
      <c r="A13" s="63">
        <v>157</v>
      </c>
      <c r="B13" s="62" t="s">
        <v>79</v>
      </c>
      <c r="C13" s="29">
        <v>105</v>
      </c>
      <c r="D13" s="29">
        <v>3</v>
      </c>
      <c r="E13" s="29">
        <v>3.8</v>
      </c>
      <c r="F13" s="29">
        <v>5.3</v>
      </c>
      <c r="G13" s="29">
        <v>67</v>
      </c>
      <c r="H13" s="29">
        <v>0.08</v>
      </c>
      <c r="I13" s="29">
        <v>2</v>
      </c>
      <c r="J13" s="29">
        <v>19</v>
      </c>
      <c r="K13" s="29">
        <v>0.25</v>
      </c>
      <c r="L13" s="29">
        <v>19</v>
      </c>
      <c r="M13" s="29">
        <v>57</v>
      </c>
      <c r="N13" s="29">
        <v>19</v>
      </c>
      <c r="O13" s="29">
        <v>0.64</v>
      </c>
    </row>
    <row r="14" spans="1:15" s="6" customFormat="1" ht="29.25" customHeight="1" x14ac:dyDescent="0.3">
      <c r="A14" s="22" t="s">
        <v>66</v>
      </c>
      <c r="B14" s="46" t="s">
        <v>67</v>
      </c>
      <c r="C14" s="29">
        <v>250</v>
      </c>
      <c r="D14" s="29">
        <v>15</v>
      </c>
      <c r="E14" s="29">
        <v>12.5</v>
      </c>
      <c r="F14" s="29">
        <v>44.1</v>
      </c>
      <c r="G14" s="29">
        <v>350</v>
      </c>
      <c r="H14" s="21">
        <v>0.09</v>
      </c>
      <c r="I14" s="21">
        <v>0.25</v>
      </c>
      <c r="J14" s="21">
        <v>91</v>
      </c>
      <c r="K14" s="29">
        <v>1.2</v>
      </c>
      <c r="L14" s="29">
        <v>280</v>
      </c>
      <c r="M14" s="21">
        <v>224</v>
      </c>
      <c r="N14" s="21">
        <v>26</v>
      </c>
      <c r="O14" s="21">
        <v>1.8</v>
      </c>
    </row>
    <row r="15" spans="1:15" s="6" customFormat="1" ht="30" customHeight="1" x14ac:dyDescent="0.3">
      <c r="A15" s="19">
        <v>457</v>
      </c>
      <c r="B15" s="31" t="s">
        <v>37</v>
      </c>
      <c r="C15" s="21">
        <v>200</v>
      </c>
      <c r="D15" s="21">
        <v>0.2</v>
      </c>
      <c r="E15" s="21">
        <v>0.1</v>
      </c>
      <c r="F15" s="21">
        <v>9.3000000000000007</v>
      </c>
      <c r="G15" s="21">
        <v>38</v>
      </c>
      <c r="H15" s="21">
        <v>0</v>
      </c>
      <c r="I15" s="21">
        <v>0</v>
      </c>
      <c r="J15" s="21">
        <v>0</v>
      </c>
      <c r="K15" s="21">
        <v>0</v>
      </c>
      <c r="L15" s="21">
        <v>5.0999999999999996</v>
      </c>
      <c r="M15" s="21">
        <v>7.7</v>
      </c>
      <c r="N15" s="21">
        <v>4.2</v>
      </c>
      <c r="O15" s="21">
        <v>0.82</v>
      </c>
    </row>
    <row r="16" spans="1:15" s="6" customFormat="1" ht="30" customHeight="1" x14ac:dyDescent="0.3">
      <c r="A16" s="22">
        <v>573</v>
      </c>
      <c r="B16" s="20" t="s">
        <v>31</v>
      </c>
      <c r="C16" s="21">
        <v>35</v>
      </c>
      <c r="D16" s="21">
        <v>2.7</v>
      </c>
      <c r="E16" s="21">
        <v>0.3</v>
      </c>
      <c r="F16" s="21">
        <v>17.2</v>
      </c>
      <c r="G16" s="21">
        <v>82</v>
      </c>
      <c r="H16" s="21">
        <v>0.04</v>
      </c>
      <c r="I16" s="21">
        <v>0</v>
      </c>
      <c r="J16" s="21">
        <v>0</v>
      </c>
      <c r="K16" s="21">
        <v>0.4</v>
      </c>
      <c r="L16" s="21">
        <v>7</v>
      </c>
      <c r="M16" s="21">
        <v>23</v>
      </c>
      <c r="N16" s="21">
        <v>5</v>
      </c>
      <c r="O16" s="21">
        <v>0.4</v>
      </c>
    </row>
    <row r="17" spans="1:15" s="6" customFormat="1" ht="30" customHeight="1" x14ac:dyDescent="0.3">
      <c r="A17" s="34"/>
      <c r="B17" s="35" t="s">
        <v>32</v>
      </c>
      <c r="C17" s="25">
        <f>SUM(C13:C16)</f>
        <v>590</v>
      </c>
      <c r="D17" s="25">
        <f>SUM(D13:D16)</f>
        <v>20.9</v>
      </c>
      <c r="E17" s="25">
        <f t="shared" ref="E17:O17" si="1">SUM(E13:E16)</f>
        <v>16.700000000000003</v>
      </c>
      <c r="F17" s="25">
        <f t="shared" si="1"/>
        <v>75.900000000000006</v>
      </c>
      <c r="G17" s="25">
        <f t="shared" si="1"/>
        <v>537</v>
      </c>
      <c r="H17" s="25">
        <f t="shared" si="1"/>
        <v>0.21</v>
      </c>
      <c r="I17" s="25">
        <f t="shared" si="1"/>
        <v>2.25</v>
      </c>
      <c r="J17" s="25">
        <f t="shared" si="1"/>
        <v>110</v>
      </c>
      <c r="K17" s="25">
        <f t="shared" si="1"/>
        <v>1.85</v>
      </c>
      <c r="L17" s="25">
        <f t="shared" si="1"/>
        <v>311.10000000000002</v>
      </c>
      <c r="M17" s="25">
        <f t="shared" si="1"/>
        <v>311.7</v>
      </c>
      <c r="N17" s="25">
        <f t="shared" si="1"/>
        <v>54.2</v>
      </c>
      <c r="O17" s="25">
        <f t="shared" si="1"/>
        <v>3.6599999999999997</v>
      </c>
    </row>
    <row r="18" spans="1:15" s="6" customFormat="1" ht="37.5" customHeight="1" x14ac:dyDescent="0.3">
      <c r="A18" s="87" t="s">
        <v>33</v>
      </c>
      <c r="B18" s="88"/>
      <c r="C18" s="28">
        <f t="shared" ref="C18:O18" si="2">SUM(C11+C17)</f>
        <v>1265</v>
      </c>
      <c r="D18" s="28">
        <f t="shared" si="2"/>
        <v>35.9</v>
      </c>
      <c r="E18" s="28">
        <f t="shared" si="2"/>
        <v>51</v>
      </c>
      <c r="F18" s="28">
        <f t="shared" si="2"/>
        <v>178.8</v>
      </c>
      <c r="G18" s="28">
        <f t="shared" si="2"/>
        <v>1275</v>
      </c>
      <c r="H18" s="28">
        <f t="shared" si="2"/>
        <v>0.37</v>
      </c>
      <c r="I18" s="28">
        <f t="shared" si="2"/>
        <v>17.55</v>
      </c>
      <c r="J18" s="28">
        <f t="shared" si="2"/>
        <v>263.29999999999995</v>
      </c>
      <c r="K18" s="28">
        <f t="shared" si="2"/>
        <v>4.0299999999999994</v>
      </c>
      <c r="L18" s="28">
        <f t="shared" si="2"/>
        <v>584.29999999999995</v>
      </c>
      <c r="M18" s="28">
        <f t="shared" si="2"/>
        <v>612.09999999999991</v>
      </c>
      <c r="N18" s="28">
        <f t="shared" si="2"/>
        <v>208</v>
      </c>
      <c r="O18" s="36">
        <f t="shared" si="2"/>
        <v>10.74</v>
      </c>
    </row>
  </sheetData>
  <mergeCells count="10">
    <mergeCell ref="A1:O1"/>
    <mergeCell ref="A2:O2"/>
    <mergeCell ref="D3:F3"/>
    <mergeCell ref="H3:K3"/>
    <mergeCell ref="L3:O3"/>
    <mergeCell ref="A18:B18"/>
    <mergeCell ref="A3:A4"/>
    <mergeCell ref="B3:B4"/>
    <mergeCell ref="C3:C4"/>
    <mergeCell ref="G3:G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topLeftCell="A4" zoomScale="72" zoomScaleNormal="93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5.140625" style="6" customWidth="1"/>
    <col min="3" max="3" width="10.28515625" style="6" customWidth="1"/>
    <col min="4" max="4" width="9.140625" style="6" customWidth="1"/>
    <col min="5" max="5" width="9.42578125" style="6" customWidth="1"/>
    <col min="6" max="6" width="14" style="6" customWidth="1"/>
    <col min="7" max="7" width="16" style="6" customWidth="1"/>
    <col min="8" max="8" width="10.5703125" style="6" customWidth="1"/>
    <col min="9" max="9" width="9" style="6" customWidth="1"/>
    <col min="10" max="10" width="9.28515625" style="6" customWidth="1"/>
    <col min="11" max="11" width="10.140625" style="6" customWidth="1"/>
    <col min="12" max="13" width="12.42578125" style="6" customWidth="1"/>
    <col min="14" max="14" width="11.7109375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86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7"/>
      <c r="B5" s="3" t="s">
        <v>18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3">
      <c r="A6" s="19">
        <v>268</v>
      </c>
      <c r="B6" s="20" t="s">
        <v>68</v>
      </c>
      <c r="C6" s="21">
        <v>255</v>
      </c>
      <c r="D6" s="21">
        <v>21.5</v>
      </c>
      <c r="E6" s="21">
        <v>32.700000000000003</v>
      </c>
      <c r="F6" s="21">
        <v>5.4</v>
      </c>
      <c r="G6" s="21">
        <v>400</v>
      </c>
      <c r="H6" s="21">
        <v>0.11</v>
      </c>
      <c r="I6" s="21">
        <v>0.7</v>
      </c>
      <c r="J6" s="21">
        <v>478</v>
      </c>
      <c r="K6" s="21">
        <v>1.9</v>
      </c>
      <c r="L6" s="21">
        <v>193</v>
      </c>
      <c r="M6" s="21">
        <v>373</v>
      </c>
      <c r="N6" s="21">
        <v>31</v>
      </c>
      <c r="O6" s="21">
        <v>4</v>
      </c>
    </row>
    <row r="7" spans="1:15" ht="30" customHeight="1" x14ac:dyDescent="0.3">
      <c r="A7" s="19">
        <v>460</v>
      </c>
      <c r="B7" s="20" t="s">
        <v>49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30" customHeight="1" x14ac:dyDescent="0.3">
      <c r="A8" s="22">
        <v>573</v>
      </c>
      <c r="B8" s="20" t="s">
        <v>31</v>
      </c>
      <c r="C8" s="21">
        <v>35</v>
      </c>
      <c r="D8" s="21">
        <v>2.7</v>
      </c>
      <c r="E8" s="21">
        <v>0.3</v>
      </c>
      <c r="F8" s="21">
        <v>17.2</v>
      </c>
      <c r="G8" s="21">
        <v>82</v>
      </c>
      <c r="H8" s="21">
        <v>0.04</v>
      </c>
      <c r="I8" s="21">
        <v>0</v>
      </c>
      <c r="J8" s="21">
        <v>0</v>
      </c>
      <c r="K8" s="21">
        <v>0.4</v>
      </c>
      <c r="L8" s="21">
        <v>7</v>
      </c>
      <c r="M8" s="21">
        <v>23</v>
      </c>
      <c r="N8" s="21">
        <v>5</v>
      </c>
      <c r="O8" s="21">
        <v>0.4</v>
      </c>
    </row>
    <row r="9" spans="1:15" customFormat="1" ht="27.75" customHeight="1" x14ac:dyDescent="0.25">
      <c r="A9" s="64">
        <v>574</v>
      </c>
      <c r="B9" s="46" t="s">
        <v>22</v>
      </c>
      <c r="C9" s="65">
        <v>35</v>
      </c>
      <c r="D9" s="65">
        <v>3</v>
      </c>
      <c r="E9" s="65">
        <v>5</v>
      </c>
      <c r="F9" s="65">
        <v>14</v>
      </c>
      <c r="G9" s="65">
        <v>72</v>
      </c>
      <c r="H9" s="65">
        <v>0</v>
      </c>
      <c r="I9" s="65">
        <v>0</v>
      </c>
      <c r="J9" s="65">
        <v>0.1</v>
      </c>
      <c r="K9" s="65">
        <v>0.8</v>
      </c>
      <c r="L9" s="65">
        <v>12</v>
      </c>
      <c r="M9" s="65">
        <v>23</v>
      </c>
      <c r="N9" s="65">
        <v>82</v>
      </c>
      <c r="O9" s="65">
        <v>1.54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725</v>
      </c>
      <c r="D11" s="28">
        <f t="shared" si="0"/>
        <v>29.6</v>
      </c>
      <c r="E11" s="28">
        <f t="shared" si="0"/>
        <v>40.099999999999994</v>
      </c>
      <c r="F11" s="28">
        <f t="shared" si="0"/>
        <v>67.699999999999989</v>
      </c>
      <c r="G11" s="28">
        <f t="shared" si="0"/>
        <v>706</v>
      </c>
      <c r="H11" s="28">
        <f t="shared" si="0"/>
        <v>0.23</v>
      </c>
      <c r="I11" s="28">
        <f t="shared" si="0"/>
        <v>15</v>
      </c>
      <c r="J11" s="28">
        <f t="shared" si="0"/>
        <v>487.6</v>
      </c>
      <c r="K11" s="28">
        <f t="shared" si="0"/>
        <v>3.4999999999999996</v>
      </c>
      <c r="L11" s="28">
        <f t="shared" si="0"/>
        <v>266.2</v>
      </c>
      <c r="M11" s="28">
        <f t="shared" si="0"/>
        <v>518</v>
      </c>
      <c r="N11" s="28">
        <f t="shared" si="0"/>
        <v>136.5</v>
      </c>
      <c r="O11" s="36">
        <f t="shared" si="0"/>
        <v>11.370000000000001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0" customHeight="1" x14ac:dyDescent="0.3">
      <c r="A13" s="22">
        <v>157</v>
      </c>
      <c r="B13" s="31" t="s">
        <v>26</v>
      </c>
      <c r="C13" s="21">
        <v>105</v>
      </c>
      <c r="D13" s="21">
        <v>3</v>
      </c>
      <c r="E13" s="21">
        <v>3.8</v>
      </c>
      <c r="F13" s="21">
        <v>5.3</v>
      </c>
      <c r="G13" s="21">
        <v>67</v>
      </c>
      <c r="H13" s="21">
        <v>0.08</v>
      </c>
      <c r="I13" s="21">
        <v>2</v>
      </c>
      <c r="J13" s="21">
        <v>19</v>
      </c>
      <c r="K13" s="21">
        <v>0.25</v>
      </c>
      <c r="L13" s="21">
        <v>19</v>
      </c>
      <c r="M13" s="21">
        <v>57</v>
      </c>
      <c r="N13" s="21">
        <v>19</v>
      </c>
      <c r="O13" s="21">
        <v>0.64</v>
      </c>
    </row>
    <row r="14" spans="1:15" ht="30" customHeight="1" x14ac:dyDescent="0.3">
      <c r="A14" s="22">
        <v>122</v>
      </c>
      <c r="B14" s="46" t="s">
        <v>69</v>
      </c>
      <c r="C14" s="21">
        <v>250</v>
      </c>
      <c r="D14" s="21">
        <v>9.3000000000000007</v>
      </c>
      <c r="E14" s="21">
        <v>11.4</v>
      </c>
      <c r="F14" s="21">
        <v>10</v>
      </c>
      <c r="G14" s="21">
        <v>180</v>
      </c>
      <c r="H14" s="21">
        <v>0.08</v>
      </c>
      <c r="I14" s="21">
        <v>5</v>
      </c>
      <c r="J14" s="21">
        <v>15</v>
      </c>
      <c r="K14" s="21">
        <v>0.23</v>
      </c>
      <c r="L14" s="21">
        <v>30</v>
      </c>
      <c r="M14" s="21">
        <v>146</v>
      </c>
      <c r="N14" s="21">
        <v>33</v>
      </c>
      <c r="O14" s="21">
        <v>1</v>
      </c>
    </row>
    <row r="15" spans="1:15" ht="30" customHeight="1" x14ac:dyDescent="0.3">
      <c r="A15" s="19">
        <v>321</v>
      </c>
      <c r="B15" s="46" t="s">
        <v>70</v>
      </c>
      <c r="C15" s="21">
        <v>100</v>
      </c>
      <c r="D15" s="21">
        <v>16</v>
      </c>
      <c r="E15" s="21">
        <v>15</v>
      </c>
      <c r="F15" s="21">
        <v>5</v>
      </c>
      <c r="G15" s="21">
        <v>219</v>
      </c>
      <c r="H15" s="21">
        <v>0.06</v>
      </c>
      <c r="I15" s="21">
        <v>1.6</v>
      </c>
      <c r="J15" s="21">
        <v>0</v>
      </c>
      <c r="K15" s="21">
        <v>1.42</v>
      </c>
      <c r="L15" s="21">
        <v>18</v>
      </c>
      <c r="M15" s="21">
        <v>173</v>
      </c>
      <c r="N15" s="21">
        <v>28</v>
      </c>
      <c r="O15" s="21">
        <v>2.6</v>
      </c>
    </row>
    <row r="16" spans="1:15" ht="30" customHeight="1" x14ac:dyDescent="0.3">
      <c r="A16" s="19">
        <v>202</v>
      </c>
      <c r="B16" s="46" t="s">
        <v>50</v>
      </c>
      <c r="C16" s="21">
        <v>180</v>
      </c>
      <c r="D16" s="21">
        <v>11</v>
      </c>
      <c r="E16" s="21">
        <v>7.9</v>
      </c>
      <c r="F16" s="21">
        <v>47</v>
      </c>
      <c r="G16" s="21">
        <v>301</v>
      </c>
      <c r="H16" s="21">
        <v>0</v>
      </c>
      <c r="I16" s="21">
        <v>0.54</v>
      </c>
      <c r="J16" s="21">
        <v>24</v>
      </c>
      <c r="K16" s="21">
        <v>0.6</v>
      </c>
      <c r="L16" s="21">
        <v>17</v>
      </c>
      <c r="M16" s="21">
        <v>210</v>
      </c>
      <c r="N16" s="21">
        <v>140</v>
      </c>
      <c r="O16" s="21">
        <v>4.7</v>
      </c>
    </row>
    <row r="17" spans="1:15" ht="30" customHeight="1" x14ac:dyDescent="0.3">
      <c r="A17" s="22">
        <v>509</v>
      </c>
      <c r="B17" s="46" t="s">
        <v>42</v>
      </c>
      <c r="C17" s="21">
        <v>200</v>
      </c>
      <c r="D17" s="21">
        <v>0</v>
      </c>
      <c r="E17" s="21">
        <v>0</v>
      </c>
      <c r="F17" s="21">
        <v>17</v>
      </c>
      <c r="G17" s="21">
        <v>70</v>
      </c>
      <c r="H17" s="21">
        <v>0.17</v>
      </c>
      <c r="I17" s="21">
        <v>28</v>
      </c>
      <c r="J17" s="21">
        <v>0.42</v>
      </c>
      <c r="K17" s="21">
        <v>3.28</v>
      </c>
      <c r="L17" s="21">
        <v>250</v>
      </c>
      <c r="M17" s="21">
        <v>0</v>
      </c>
      <c r="N17" s="21">
        <v>20</v>
      </c>
      <c r="O17" s="21">
        <v>0</v>
      </c>
    </row>
    <row r="18" spans="1:15" ht="30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34"/>
      <c r="B20" s="35" t="s">
        <v>32</v>
      </c>
      <c r="C20" s="25">
        <f t="shared" ref="C20:O20" si="1">SUM(C13:C19)</f>
        <v>905</v>
      </c>
      <c r="D20" s="25">
        <f t="shared" si="1"/>
        <v>45</v>
      </c>
      <c r="E20" s="25">
        <f t="shared" si="1"/>
        <v>43.4</v>
      </c>
      <c r="F20" s="25">
        <f t="shared" si="1"/>
        <v>115.5</v>
      </c>
      <c r="G20" s="25">
        <f t="shared" si="1"/>
        <v>991</v>
      </c>
      <c r="H20" s="25">
        <f t="shared" si="1"/>
        <v>0.43</v>
      </c>
      <c r="I20" s="25">
        <f t="shared" si="1"/>
        <v>37.14</v>
      </c>
      <c r="J20" s="25">
        <f t="shared" si="1"/>
        <v>58.52</v>
      </c>
      <c r="K20" s="25">
        <f t="shared" si="1"/>
        <v>6.9799999999999995</v>
      </c>
      <c r="L20" s="25">
        <f t="shared" si="1"/>
        <v>353</v>
      </c>
      <c r="M20" s="25">
        <f t="shared" si="1"/>
        <v>632</v>
      </c>
      <c r="N20" s="25">
        <f t="shared" si="1"/>
        <v>327</v>
      </c>
      <c r="O20" s="25">
        <f t="shared" si="1"/>
        <v>10.880000000000003</v>
      </c>
    </row>
    <row r="21" spans="1:15" ht="38.25" customHeight="1" x14ac:dyDescent="0.3">
      <c r="A21" s="82" t="s">
        <v>33</v>
      </c>
      <c r="B21" s="83"/>
      <c r="C21" s="28">
        <f t="shared" ref="C21:O21" si="2">C11+C20</f>
        <v>1630</v>
      </c>
      <c r="D21" s="28">
        <f t="shared" si="2"/>
        <v>74.599999999999994</v>
      </c>
      <c r="E21" s="28">
        <f t="shared" si="2"/>
        <v>83.5</v>
      </c>
      <c r="F21" s="28">
        <f t="shared" si="2"/>
        <v>183.2</v>
      </c>
      <c r="G21" s="28">
        <f t="shared" si="2"/>
        <v>1697</v>
      </c>
      <c r="H21" s="28">
        <f t="shared" si="2"/>
        <v>0.66</v>
      </c>
      <c r="I21" s="28">
        <f t="shared" si="2"/>
        <v>52.14</v>
      </c>
      <c r="J21" s="28">
        <f t="shared" si="2"/>
        <v>546.12</v>
      </c>
      <c r="K21" s="28">
        <f t="shared" si="2"/>
        <v>10.479999999999999</v>
      </c>
      <c r="L21" s="28">
        <f t="shared" si="2"/>
        <v>619.20000000000005</v>
      </c>
      <c r="M21" s="28">
        <f t="shared" si="2"/>
        <v>1150</v>
      </c>
      <c r="N21" s="28">
        <f t="shared" si="2"/>
        <v>463.5</v>
      </c>
      <c r="O21" s="36">
        <f t="shared" si="2"/>
        <v>22.250000000000004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4" zoomScale="71" zoomScaleNormal="84" workbookViewId="0">
      <selection activeCell="D11" sqref="C11:D11"/>
    </sheetView>
  </sheetViews>
  <sheetFormatPr defaultColWidth="9.140625" defaultRowHeight="18.75" x14ac:dyDescent="0.3"/>
  <cols>
    <col min="1" max="1" width="8.28515625" style="6" customWidth="1"/>
    <col min="2" max="2" width="64.855468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10" style="6" customWidth="1"/>
    <col min="10" max="10" width="9.7109375" style="6" customWidth="1"/>
    <col min="11" max="11" width="8.85546875" style="6" customWidth="1"/>
    <col min="12" max="12" width="10.85546875" style="6" customWidth="1"/>
    <col min="13" max="13" width="12.85546875" style="6" customWidth="1"/>
    <col min="14" max="14" width="11.5703125" style="6" customWidth="1"/>
    <col min="15" max="15" width="10.5703125" style="6" customWidth="1"/>
    <col min="16" max="16384" width="9.140625" style="6"/>
  </cols>
  <sheetData>
    <row r="1" spans="1:15" s="16" customFormat="1" ht="65.25" customHeight="1" x14ac:dyDescent="0.4">
      <c r="A1" s="86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279</v>
      </c>
      <c r="B6" s="20" t="s">
        <v>57</v>
      </c>
      <c r="C6" s="21">
        <v>250</v>
      </c>
      <c r="D6" s="21">
        <v>39.799999999999997</v>
      </c>
      <c r="E6" s="21">
        <v>19.3</v>
      </c>
      <c r="F6" s="21">
        <v>38</v>
      </c>
      <c r="G6" s="21">
        <v>485</v>
      </c>
      <c r="H6" s="21">
        <v>0.2</v>
      </c>
      <c r="I6" s="21">
        <v>0</v>
      </c>
      <c r="J6" s="21">
        <v>130</v>
      </c>
      <c r="K6" s="21">
        <v>1.5</v>
      </c>
      <c r="L6" s="21">
        <v>383</v>
      </c>
      <c r="M6" s="21">
        <v>530</v>
      </c>
      <c r="N6" s="21">
        <v>55</v>
      </c>
      <c r="O6" s="21">
        <v>1.9</v>
      </c>
    </row>
    <row r="7" spans="1:15" ht="30" customHeight="1" x14ac:dyDescent="0.3">
      <c r="A7" s="22">
        <v>86</v>
      </c>
      <c r="B7" s="20" t="s">
        <v>36</v>
      </c>
      <c r="C7" s="21">
        <v>30</v>
      </c>
      <c r="D7" s="21">
        <v>0.12</v>
      </c>
      <c r="E7" s="21">
        <v>0</v>
      </c>
      <c r="F7" s="21">
        <v>19.5</v>
      </c>
      <c r="G7" s="21">
        <v>79</v>
      </c>
      <c r="H7" s="21">
        <v>3.0000000000000001E-3</v>
      </c>
      <c r="I7" s="21">
        <v>0.15</v>
      </c>
      <c r="J7" s="21">
        <v>0</v>
      </c>
      <c r="K7" s="21">
        <v>0</v>
      </c>
      <c r="L7" s="21">
        <v>4</v>
      </c>
      <c r="M7" s="21">
        <v>3</v>
      </c>
      <c r="N7" s="21">
        <v>2</v>
      </c>
      <c r="O7" s="21">
        <v>0.4</v>
      </c>
    </row>
    <row r="8" spans="1:15" ht="30" customHeight="1" x14ac:dyDescent="0.3">
      <c r="A8" s="22">
        <v>457</v>
      </c>
      <c r="B8" s="5" t="s">
        <v>37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573</v>
      </c>
      <c r="B9" s="20" t="s">
        <v>31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>SUM(C6:C10)</f>
        <v>715</v>
      </c>
      <c r="D11" s="28">
        <f>SUM(D6:D10)</f>
        <v>43.62</v>
      </c>
      <c r="E11" s="28">
        <f t="shared" ref="E11:O11" si="0">SUM(E6:E10)</f>
        <v>20.500000000000004</v>
      </c>
      <c r="F11" s="28">
        <f t="shared" si="0"/>
        <v>103.6</v>
      </c>
      <c r="G11" s="28">
        <f t="shared" si="0"/>
        <v>772</v>
      </c>
      <c r="H11" s="28">
        <f t="shared" si="0"/>
        <v>0.30300000000000005</v>
      </c>
      <c r="I11" s="28">
        <f t="shared" si="0"/>
        <v>14.15</v>
      </c>
      <c r="J11" s="28">
        <f t="shared" si="0"/>
        <v>130</v>
      </c>
      <c r="K11" s="28">
        <f t="shared" si="0"/>
        <v>2.2999999999999998</v>
      </c>
      <c r="L11" s="28">
        <f t="shared" si="0"/>
        <v>431.3</v>
      </c>
      <c r="M11" s="28">
        <f t="shared" si="0"/>
        <v>585.70000000000005</v>
      </c>
      <c r="N11" s="28">
        <f t="shared" si="0"/>
        <v>79.7</v>
      </c>
      <c r="O11" s="36">
        <f t="shared" si="0"/>
        <v>7.9399999999999995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51" t="s">
        <v>38</v>
      </c>
      <c r="C13" s="21">
        <v>100</v>
      </c>
      <c r="D13" s="21">
        <v>0.7</v>
      </c>
      <c r="E13" s="21">
        <v>0.1</v>
      </c>
      <c r="F13" s="21">
        <v>1.9</v>
      </c>
      <c r="G13" s="2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17.8</v>
      </c>
      <c r="M13" s="21">
        <v>30.3</v>
      </c>
      <c r="N13" s="21">
        <v>14.1</v>
      </c>
      <c r="O13" s="21">
        <v>0.51</v>
      </c>
    </row>
    <row r="14" spans="1:15" ht="30" customHeight="1" x14ac:dyDescent="0.3">
      <c r="A14" s="22">
        <v>95</v>
      </c>
      <c r="B14" s="54" t="s">
        <v>74</v>
      </c>
      <c r="C14" s="21">
        <v>250</v>
      </c>
      <c r="D14" s="21">
        <v>1.5</v>
      </c>
      <c r="E14" s="21">
        <v>3.5</v>
      </c>
      <c r="F14" s="21">
        <v>5.6</v>
      </c>
      <c r="G14" s="21">
        <v>60</v>
      </c>
      <c r="H14" s="21">
        <v>0.03</v>
      </c>
      <c r="I14" s="21">
        <v>6</v>
      </c>
      <c r="J14" s="21">
        <v>0</v>
      </c>
      <c r="K14" s="21">
        <v>1.9</v>
      </c>
      <c r="L14" s="21">
        <v>29</v>
      </c>
      <c r="M14" s="21">
        <v>39</v>
      </c>
      <c r="N14" s="21">
        <v>19</v>
      </c>
      <c r="O14" s="21">
        <v>0.88</v>
      </c>
    </row>
    <row r="15" spans="1:15" ht="30.75" customHeight="1" x14ac:dyDescent="0.3">
      <c r="A15" s="19">
        <v>372</v>
      </c>
      <c r="B15" s="47" t="s">
        <v>48</v>
      </c>
      <c r="C15" s="21">
        <v>100</v>
      </c>
      <c r="D15" s="21">
        <v>20</v>
      </c>
      <c r="E15" s="21">
        <v>18</v>
      </c>
      <c r="F15" s="21">
        <v>10.7</v>
      </c>
      <c r="G15" s="21">
        <v>284</v>
      </c>
      <c r="H15" s="21">
        <v>0.1</v>
      </c>
      <c r="I15" s="21">
        <v>0.9</v>
      </c>
      <c r="J15" s="21">
        <v>73</v>
      </c>
      <c r="K15" s="21">
        <v>1.3</v>
      </c>
      <c r="L15" s="21">
        <v>49</v>
      </c>
      <c r="M15" s="21">
        <v>183</v>
      </c>
      <c r="N15" s="21">
        <v>24</v>
      </c>
      <c r="O15" s="21">
        <v>1.81</v>
      </c>
    </row>
    <row r="16" spans="1:15" ht="30" customHeight="1" x14ac:dyDescent="0.3">
      <c r="A16" s="19">
        <v>256</v>
      </c>
      <c r="B16" s="33" t="s">
        <v>55</v>
      </c>
      <c r="C16" s="21">
        <v>180</v>
      </c>
      <c r="D16" s="21">
        <v>6.7</v>
      </c>
      <c r="E16" s="21">
        <v>6</v>
      </c>
      <c r="F16" s="21">
        <v>35.5</v>
      </c>
      <c r="G16" s="21">
        <v>222</v>
      </c>
      <c r="H16" s="21">
        <v>7.0000000000000007E-2</v>
      </c>
      <c r="I16" s="21">
        <v>0</v>
      </c>
      <c r="J16" s="21">
        <v>38</v>
      </c>
      <c r="K16" s="21">
        <v>10</v>
      </c>
      <c r="L16" s="21">
        <v>14</v>
      </c>
      <c r="M16" s="21">
        <v>54</v>
      </c>
      <c r="N16" s="21">
        <v>9</v>
      </c>
      <c r="O16" s="21">
        <v>1.26</v>
      </c>
    </row>
    <row r="17" spans="1:15" ht="30" customHeight="1" x14ac:dyDescent="0.3">
      <c r="A17" s="19">
        <v>496</v>
      </c>
      <c r="B17" s="20" t="s">
        <v>71</v>
      </c>
      <c r="C17" s="21">
        <v>200</v>
      </c>
      <c r="D17" s="21">
        <v>0.67</v>
      </c>
      <c r="E17" s="21">
        <v>0.27</v>
      </c>
      <c r="F17" s="21">
        <v>18.3</v>
      </c>
      <c r="G17" s="21">
        <v>78</v>
      </c>
      <c r="H17" s="21">
        <v>0.25</v>
      </c>
      <c r="I17" s="21">
        <v>0</v>
      </c>
      <c r="J17" s="21">
        <v>29</v>
      </c>
      <c r="K17" s="21">
        <v>0.7</v>
      </c>
      <c r="L17" s="21">
        <v>20</v>
      </c>
      <c r="M17" s="21">
        <v>252</v>
      </c>
      <c r="N17" s="21">
        <v>168</v>
      </c>
      <c r="O17" s="21">
        <v>5.6</v>
      </c>
    </row>
    <row r="18" spans="1:15" ht="30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x14ac:dyDescent="0.3">
      <c r="A20" s="48"/>
      <c r="B20" s="35" t="s">
        <v>32</v>
      </c>
      <c r="C20" s="25">
        <f>SUM(C13:C19)</f>
        <v>900</v>
      </c>
      <c r="D20" s="25">
        <f>SUM(D13:D19)</f>
        <v>35.270000000000003</v>
      </c>
      <c r="E20" s="25">
        <f t="shared" ref="E20:O20" si="1">SUM(E13:E19)</f>
        <v>33.17</v>
      </c>
      <c r="F20" s="25">
        <f t="shared" si="1"/>
        <v>103.2</v>
      </c>
      <c r="G20" s="25">
        <f t="shared" si="1"/>
        <v>809</v>
      </c>
      <c r="H20" s="25">
        <f t="shared" si="1"/>
        <v>0.52</v>
      </c>
      <c r="I20" s="25">
        <f t="shared" si="1"/>
        <v>10.4</v>
      </c>
      <c r="J20" s="25">
        <f t="shared" si="1"/>
        <v>140.1</v>
      </c>
      <c r="K20" s="25">
        <f t="shared" si="1"/>
        <v>15.200000000000001</v>
      </c>
      <c r="L20" s="25">
        <f t="shared" si="1"/>
        <v>148.80000000000001</v>
      </c>
      <c r="M20" s="25">
        <f t="shared" si="1"/>
        <v>604.29999999999995</v>
      </c>
      <c r="N20" s="25">
        <f t="shared" si="1"/>
        <v>321.10000000000002</v>
      </c>
      <c r="O20" s="25">
        <f t="shared" si="1"/>
        <v>12</v>
      </c>
    </row>
    <row r="21" spans="1:15" ht="30" customHeight="1" x14ac:dyDescent="0.3">
      <c r="A21" s="82" t="s">
        <v>33</v>
      </c>
      <c r="B21" s="83"/>
      <c r="C21" s="28">
        <f t="shared" ref="C21:O21" si="2">C11+C20</f>
        <v>1615</v>
      </c>
      <c r="D21" s="28">
        <f t="shared" si="2"/>
        <v>78.89</v>
      </c>
      <c r="E21" s="28">
        <f t="shared" si="2"/>
        <v>53.67</v>
      </c>
      <c r="F21" s="28">
        <f t="shared" si="2"/>
        <v>206.8</v>
      </c>
      <c r="G21" s="28">
        <f t="shared" si="2"/>
        <v>1581</v>
      </c>
      <c r="H21" s="28">
        <f t="shared" si="2"/>
        <v>0.82300000000000006</v>
      </c>
      <c r="I21" s="28">
        <f t="shared" si="2"/>
        <v>24.55</v>
      </c>
      <c r="J21" s="28">
        <f t="shared" si="2"/>
        <v>270.10000000000002</v>
      </c>
      <c r="K21" s="28">
        <f t="shared" si="2"/>
        <v>17.5</v>
      </c>
      <c r="L21" s="28">
        <f t="shared" si="2"/>
        <v>580.1</v>
      </c>
      <c r="M21" s="28">
        <f t="shared" si="2"/>
        <v>1190</v>
      </c>
      <c r="N21" s="28">
        <f t="shared" si="2"/>
        <v>400.8</v>
      </c>
      <c r="O21" s="36">
        <f t="shared" si="2"/>
        <v>19.939999999999998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4" zoomScale="68" zoomScaleNormal="82" workbookViewId="0">
      <selection activeCell="D20" sqref="C20:D20"/>
    </sheetView>
  </sheetViews>
  <sheetFormatPr defaultColWidth="9.140625" defaultRowHeight="18.75" x14ac:dyDescent="0.3"/>
  <cols>
    <col min="1" max="1" width="8.28515625" style="6" customWidth="1"/>
    <col min="2" max="2" width="67.7109375" style="6" customWidth="1"/>
    <col min="3" max="3" width="12.140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28515625" style="6" customWidth="1"/>
    <col min="10" max="10" width="10.42578125" style="6" customWidth="1"/>
    <col min="11" max="11" width="9.7109375" style="6" customWidth="1"/>
    <col min="12" max="12" width="11.5703125" style="6" customWidth="1"/>
    <col min="13" max="13" width="11.7109375" style="6" customWidth="1"/>
    <col min="14" max="14" width="12" style="6" customWidth="1"/>
    <col min="15" max="15" width="10.7109375" style="6" customWidth="1"/>
    <col min="16" max="16384" width="9.140625" style="6"/>
  </cols>
  <sheetData>
    <row r="1" spans="1:15" ht="65.25" customHeight="1" x14ac:dyDescent="0.3">
      <c r="A1" s="86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139</v>
      </c>
      <c r="B6" s="46" t="s">
        <v>19</v>
      </c>
      <c r="C6" s="21">
        <v>250</v>
      </c>
      <c r="D6" s="21">
        <v>7.3</v>
      </c>
      <c r="E6" s="21">
        <v>8.1</v>
      </c>
      <c r="F6" s="21">
        <v>24.6</v>
      </c>
      <c r="G6" s="21">
        <v>200</v>
      </c>
      <c r="H6" s="21">
        <v>0.1</v>
      </c>
      <c r="I6" s="21">
        <v>1.1000000000000001</v>
      </c>
      <c r="J6" s="21">
        <v>59</v>
      </c>
      <c r="K6" s="21">
        <v>0.4</v>
      </c>
      <c r="L6" s="21">
        <v>204</v>
      </c>
      <c r="M6" s="21">
        <v>171</v>
      </c>
      <c r="N6" s="21">
        <v>26</v>
      </c>
      <c r="O6" s="21">
        <v>0.64</v>
      </c>
    </row>
    <row r="7" spans="1:15" ht="33" customHeight="1" x14ac:dyDescent="0.3">
      <c r="A7" s="19">
        <v>63</v>
      </c>
      <c r="B7" s="12" t="s">
        <v>20</v>
      </c>
      <c r="C7" s="21">
        <v>65</v>
      </c>
      <c r="D7" s="21">
        <v>10</v>
      </c>
      <c r="E7" s="21">
        <v>13</v>
      </c>
      <c r="F7" s="21">
        <v>14</v>
      </c>
      <c r="G7" s="21">
        <v>215</v>
      </c>
      <c r="H7" s="21">
        <v>0.04</v>
      </c>
      <c r="I7" s="21">
        <v>0.14000000000000001</v>
      </c>
      <c r="J7" s="21">
        <v>90</v>
      </c>
      <c r="K7" s="21">
        <v>0.4</v>
      </c>
      <c r="L7" s="21">
        <v>297</v>
      </c>
      <c r="M7" s="21">
        <v>195</v>
      </c>
      <c r="N7" s="21">
        <v>20</v>
      </c>
      <c r="O7" s="21">
        <v>0.53</v>
      </c>
    </row>
    <row r="8" spans="1:15" ht="30" customHeight="1" x14ac:dyDescent="0.3">
      <c r="A8" s="22">
        <v>462</v>
      </c>
      <c r="B8" s="20" t="s">
        <v>45</v>
      </c>
      <c r="C8" s="21">
        <v>200</v>
      </c>
      <c r="D8" s="21">
        <v>3.3</v>
      </c>
      <c r="E8" s="21">
        <v>2.9</v>
      </c>
      <c r="F8" s="21">
        <v>13.8</v>
      </c>
      <c r="G8" s="21">
        <v>94</v>
      </c>
      <c r="H8" s="21">
        <v>0.03</v>
      </c>
      <c r="I8" s="21">
        <v>0.7</v>
      </c>
      <c r="J8" s="21">
        <v>19</v>
      </c>
      <c r="K8" s="21">
        <v>0.01</v>
      </c>
      <c r="L8" s="21">
        <v>111.3</v>
      </c>
      <c r="M8" s="21">
        <v>91.1</v>
      </c>
      <c r="N8" s="21">
        <v>22.3</v>
      </c>
      <c r="O8" s="21">
        <v>0.65</v>
      </c>
    </row>
    <row r="9" spans="1:15" ht="30" customHeight="1" x14ac:dyDescent="0.3">
      <c r="A9" s="22">
        <v>574</v>
      </c>
      <c r="B9" s="20" t="s">
        <v>22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</v>
      </c>
      <c r="I9" s="21">
        <v>0</v>
      </c>
      <c r="J9" s="21">
        <v>0.1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750</v>
      </c>
      <c r="D11" s="28">
        <f t="shared" si="0"/>
        <v>24.400000000000002</v>
      </c>
      <c r="E11" s="28">
        <f t="shared" si="0"/>
        <v>29.8</v>
      </c>
      <c r="F11" s="28">
        <f t="shared" si="0"/>
        <v>86</v>
      </c>
      <c r="G11" s="28">
        <f t="shared" si="0"/>
        <v>669</v>
      </c>
      <c r="H11" s="28">
        <f t="shared" si="0"/>
        <v>0.23</v>
      </c>
      <c r="I11" s="28">
        <f t="shared" si="0"/>
        <v>15.94</v>
      </c>
      <c r="J11" s="28">
        <f t="shared" si="0"/>
        <v>168.1</v>
      </c>
      <c r="K11" s="28">
        <f t="shared" si="0"/>
        <v>2.0100000000000002</v>
      </c>
      <c r="L11" s="28">
        <f t="shared" si="0"/>
        <v>656.5</v>
      </c>
      <c r="M11" s="28">
        <f t="shared" si="0"/>
        <v>502.1</v>
      </c>
      <c r="N11" s="28">
        <f t="shared" si="0"/>
        <v>163.80000000000001</v>
      </c>
      <c r="O11" s="36">
        <f t="shared" si="0"/>
        <v>7.7799999999999994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2.25" customHeight="1" x14ac:dyDescent="0.3">
      <c r="A13" s="22">
        <v>115</v>
      </c>
      <c r="B13" s="31" t="s">
        <v>84</v>
      </c>
      <c r="C13" s="21">
        <v>60</v>
      </c>
      <c r="D13" s="21">
        <v>1.1399999999999999</v>
      </c>
      <c r="E13" s="21">
        <v>5.34</v>
      </c>
      <c r="F13" s="21">
        <v>4.62</v>
      </c>
      <c r="G13" s="21">
        <v>71.400000000000006</v>
      </c>
      <c r="H13" s="21">
        <v>0.01</v>
      </c>
      <c r="I13" s="21">
        <v>4.2</v>
      </c>
      <c r="J13" s="21">
        <v>0.01</v>
      </c>
      <c r="K13" s="21">
        <v>0.06</v>
      </c>
      <c r="L13" s="21">
        <v>24.6</v>
      </c>
      <c r="M13" s="21">
        <v>22.2</v>
      </c>
      <c r="N13" s="21">
        <v>9</v>
      </c>
      <c r="O13" s="21">
        <v>0.42</v>
      </c>
    </row>
    <row r="14" spans="1:15" ht="30" customHeight="1" x14ac:dyDescent="0.3">
      <c r="A14" s="22">
        <v>104</v>
      </c>
      <c r="B14" s="46" t="s">
        <v>52</v>
      </c>
      <c r="C14" s="21">
        <v>250</v>
      </c>
      <c r="D14" s="21">
        <v>1.5</v>
      </c>
      <c r="E14" s="21">
        <v>5</v>
      </c>
      <c r="F14" s="21">
        <v>3.8</v>
      </c>
      <c r="G14" s="21">
        <v>61</v>
      </c>
      <c r="H14" s="21">
        <v>0.04</v>
      </c>
      <c r="I14" s="21">
        <v>9</v>
      </c>
      <c r="J14" s="21">
        <v>0</v>
      </c>
      <c r="K14" s="21">
        <v>2.4</v>
      </c>
      <c r="L14" s="21">
        <v>50</v>
      </c>
      <c r="M14" s="21">
        <v>36</v>
      </c>
      <c r="N14" s="21">
        <v>16</v>
      </c>
      <c r="O14" s="21">
        <v>0.64</v>
      </c>
    </row>
    <row r="15" spans="1:15" ht="32.25" customHeight="1" x14ac:dyDescent="0.3">
      <c r="A15" s="19">
        <v>334</v>
      </c>
      <c r="B15" s="53" t="s">
        <v>72</v>
      </c>
      <c r="C15" s="21">
        <v>250</v>
      </c>
      <c r="D15" s="21">
        <v>28.5</v>
      </c>
      <c r="E15" s="21">
        <v>19.600000000000001</v>
      </c>
      <c r="F15" s="21">
        <v>21</v>
      </c>
      <c r="G15" s="21">
        <v>375</v>
      </c>
      <c r="H15" s="21">
        <v>0.25</v>
      </c>
      <c r="I15" s="21">
        <v>14</v>
      </c>
      <c r="J15" s="21">
        <v>33</v>
      </c>
      <c r="K15" s="21">
        <v>1.4</v>
      </c>
      <c r="L15" s="21">
        <v>37</v>
      </c>
      <c r="M15" s="21">
        <v>278</v>
      </c>
      <c r="N15" s="21">
        <v>55</v>
      </c>
      <c r="O15" s="21">
        <v>278</v>
      </c>
    </row>
    <row r="16" spans="1:15" ht="30" customHeight="1" x14ac:dyDescent="0.3">
      <c r="A16" s="22">
        <v>462</v>
      </c>
      <c r="B16" s="20" t="s">
        <v>45</v>
      </c>
      <c r="C16" s="21">
        <v>200</v>
      </c>
      <c r="D16" s="21">
        <v>3.3</v>
      </c>
      <c r="E16" s="21">
        <v>2.9</v>
      </c>
      <c r="F16" s="21">
        <v>13.8</v>
      </c>
      <c r="G16" s="21">
        <v>94</v>
      </c>
      <c r="H16" s="21">
        <v>0.03</v>
      </c>
      <c r="I16" s="21">
        <v>0.7</v>
      </c>
      <c r="J16" s="21">
        <v>19</v>
      </c>
      <c r="K16" s="21">
        <v>0.01</v>
      </c>
      <c r="L16" s="21">
        <v>111.3</v>
      </c>
      <c r="M16" s="21">
        <v>91.1</v>
      </c>
      <c r="N16" s="21">
        <v>22.3</v>
      </c>
      <c r="O16" s="21">
        <v>0.65</v>
      </c>
    </row>
    <row r="17" spans="1:15" ht="30" customHeight="1" x14ac:dyDescent="0.3">
      <c r="A17" s="22">
        <v>573</v>
      </c>
      <c r="B17" s="20" t="s">
        <v>31</v>
      </c>
      <c r="C17" s="21">
        <v>35</v>
      </c>
      <c r="D17" s="21">
        <v>2.7</v>
      </c>
      <c r="E17" s="21">
        <v>0.3</v>
      </c>
      <c r="F17" s="21">
        <v>17.2</v>
      </c>
      <c r="G17" s="21">
        <v>82</v>
      </c>
      <c r="H17" s="21">
        <v>0.04</v>
      </c>
      <c r="I17" s="21">
        <v>0</v>
      </c>
      <c r="J17" s="21">
        <v>0</v>
      </c>
      <c r="K17" s="21">
        <v>0.4</v>
      </c>
      <c r="L17" s="21">
        <v>7</v>
      </c>
      <c r="M17" s="21">
        <v>23</v>
      </c>
      <c r="N17" s="21">
        <v>5</v>
      </c>
      <c r="O17" s="21">
        <v>0.4</v>
      </c>
    </row>
    <row r="18" spans="1:15" ht="30" customHeight="1" x14ac:dyDescent="0.3">
      <c r="A18" s="22">
        <v>574</v>
      </c>
      <c r="B18" s="20" t="s">
        <v>22</v>
      </c>
      <c r="C18" s="21">
        <v>35</v>
      </c>
      <c r="D18" s="21">
        <v>3</v>
      </c>
      <c r="E18" s="21">
        <v>5</v>
      </c>
      <c r="F18" s="21">
        <v>14</v>
      </c>
      <c r="G18" s="21">
        <v>72</v>
      </c>
      <c r="H18" s="21">
        <v>0</v>
      </c>
      <c r="I18" s="21">
        <v>0</v>
      </c>
      <c r="J18" s="21">
        <v>0.1</v>
      </c>
      <c r="K18" s="21">
        <v>0.8</v>
      </c>
      <c r="L18" s="21">
        <v>12</v>
      </c>
      <c r="M18" s="21">
        <v>23</v>
      </c>
      <c r="N18" s="21">
        <v>82</v>
      </c>
      <c r="O18" s="21">
        <v>1.54</v>
      </c>
    </row>
    <row r="19" spans="1:15" ht="30" customHeight="1" x14ac:dyDescent="0.3">
      <c r="A19" s="34"/>
      <c r="B19" s="35" t="s">
        <v>32</v>
      </c>
      <c r="C19" s="25">
        <f t="shared" ref="C19:O19" si="1">SUM(C13:C18)</f>
        <v>830</v>
      </c>
      <c r="D19" s="25">
        <f t="shared" si="1"/>
        <v>40.14</v>
      </c>
      <c r="E19" s="25">
        <f t="shared" si="1"/>
        <v>38.14</v>
      </c>
      <c r="F19" s="25">
        <f t="shared" si="1"/>
        <v>74.42</v>
      </c>
      <c r="G19" s="25">
        <f t="shared" si="1"/>
        <v>755.4</v>
      </c>
      <c r="H19" s="25">
        <f t="shared" si="1"/>
        <v>0.36999999999999994</v>
      </c>
      <c r="I19" s="25">
        <f t="shared" si="1"/>
        <v>27.9</v>
      </c>
      <c r="J19" s="25">
        <f t="shared" si="1"/>
        <v>52.11</v>
      </c>
      <c r="K19" s="25">
        <f t="shared" si="1"/>
        <v>5.0699999999999994</v>
      </c>
      <c r="L19" s="25">
        <f t="shared" si="1"/>
        <v>241.89999999999998</v>
      </c>
      <c r="M19" s="25">
        <f t="shared" si="1"/>
        <v>473.29999999999995</v>
      </c>
      <c r="N19" s="25">
        <f t="shared" si="1"/>
        <v>189.3</v>
      </c>
      <c r="O19" s="25">
        <f t="shared" si="1"/>
        <v>281.64999999999998</v>
      </c>
    </row>
    <row r="20" spans="1:15" ht="42.75" customHeight="1" x14ac:dyDescent="0.3">
      <c r="A20" s="82" t="s">
        <v>33</v>
      </c>
      <c r="B20" s="83"/>
      <c r="C20" s="28">
        <f t="shared" ref="C20:O20" si="2">C11+C19</f>
        <v>1580</v>
      </c>
      <c r="D20" s="28">
        <f t="shared" si="2"/>
        <v>64.540000000000006</v>
      </c>
      <c r="E20" s="28">
        <f t="shared" si="2"/>
        <v>67.94</v>
      </c>
      <c r="F20" s="28">
        <f t="shared" si="2"/>
        <v>160.42000000000002</v>
      </c>
      <c r="G20" s="28">
        <f t="shared" si="2"/>
        <v>1424.4</v>
      </c>
      <c r="H20" s="28">
        <f t="shared" si="2"/>
        <v>0.6</v>
      </c>
      <c r="I20" s="28">
        <f t="shared" si="2"/>
        <v>43.839999999999996</v>
      </c>
      <c r="J20" s="28">
        <f t="shared" si="2"/>
        <v>220.20999999999998</v>
      </c>
      <c r="K20" s="28">
        <f t="shared" si="2"/>
        <v>7.08</v>
      </c>
      <c r="L20" s="28">
        <f t="shared" si="2"/>
        <v>898.4</v>
      </c>
      <c r="M20" s="28">
        <f t="shared" si="2"/>
        <v>975.4</v>
      </c>
      <c r="N20" s="28">
        <f t="shared" si="2"/>
        <v>353.1</v>
      </c>
      <c r="O20" s="36">
        <f t="shared" si="2"/>
        <v>289.42999999999995</v>
      </c>
    </row>
  </sheetData>
  <mergeCells count="10">
    <mergeCell ref="A1:O1"/>
    <mergeCell ref="A2:O2"/>
    <mergeCell ref="D3:F3"/>
    <mergeCell ref="H3:K3"/>
    <mergeCell ref="L3:O3"/>
    <mergeCell ref="A20:B20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topLeftCell="A13" zoomScale="70" zoomScaleNormal="87" zoomScaleSheetLayoutView="70" workbookViewId="0">
      <selection activeCell="G15" sqref="G15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0.85546875" style="6" customWidth="1"/>
    <col min="7" max="7" width="16" style="6" customWidth="1"/>
    <col min="8" max="8" width="10.7109375" style="6" customWidth="1"/>
    <col min="9" max="9" width="9.85546875" style="6" customWidth="1"/>
    <col min="10" max="10" width="10.85546875" style="6" customWidth="1"/>
    <col min="11" max="11" width="10.7109375" style="6" customWidth="1"/>
    <col min="12" max="12" width="10.5703125" style="6" customWidth="1"/>
    <col min="13" max="14" width="11.28515625" style="6" customWidth="1"/>
    <col min="15" max="15" width="11.7109375" style="6" customWidth="1"/>
    <col min="16" max="16384" width="9.140625" style="6"/>
  </cols>
  <sheetData>
    <row r="1" spans="1:15" ht="65.25" customHeight="1" x14ac:dyDescent="0.3">
      <c r="A1" s="74" t="s">
        <v>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285</v>
      </c>
      <c r="B6" s="20" t="s">
        <v>35</v>
      </c>
      <c r="C6" s="21">
        <v>250</v>
      </c>
      <c r="D6" s="21">
        <v>37.6</v>
      </c>
      <c r="E6" s="21">
        <v>14</v>
      </c>
      <c r="F6" s="21">
        <v>51</v>
      </c>
      <c r="G6" s="21">
        <v>476</v>
      </c>
      <c r="H6" s="21">
        <v>0.2</v>
      </c>
      <c r="I6" s="21">
        <v>0.5</v>
      </c>
      <c r="J6" s="21">
        <v>111</v>
      </c>
      <c r="K6" s="21">
        <v>1.5</v>
      </c>
      <c r="L6" s="21">
        <v>365</v>
      </c>
      <c r="M6" s="21">
        <v>524</v>
      </c>
      <c r="N6" s="21">
        <v>61</v>
      </c>
      <c r="O6" s="21">
        <v>2.5499999999999998</v>
      </c>
    </row>
    <row r="7" spans="1:15" ht="30" customHeight="1" x14ac:dyDescent="0.3">
      <c r="A7" s="19">
        <v>471</v>
      </c>
      <c r="B7" s="20" t="s">
        <v>64</v>
      </c>
      <c r="C7" s="21">
        <v>30</v>
      </c>
      <c r="D7" s="21">
        <v>2.2000000000000002</v>
      </c>
      <c r="E7" s="21">
        <v>2.6</v>
      </c>
      <c r="F7" s="21">
        <v>16.7</v>
      </c>
      <c r="G7" s="21">
        <v>98</v>
      </c>
      <c r="H7" s="21">
        <v>0.02</v>
      </c>
      <c r="I7" s="21">
        <v>0.3</v>
      </c>
      <c r="J7" s="21">
        <v>13</v>
      </c>
      <c r="K7" s="21">
        <v>0.06</v>
      </c>
      <c r="L7" s="21">
        <v>92</v>
      </c>
      <c r="M7" s="21">
        <v>66</v>
      </c>
      <c r="N7" s="21">
        <v>10</v>
      </c>
      <c r="O7" s="21">
        <v>0.06</v>
      </c>
    </row>
    <row r="8" spans="1:15" ht="30" customHeight="1" x14ac:dyDescent="0.3">
      <c r="A8" s="22">
        <v>457</v>
      </c>
      <c r="B8" s="20" t="s">
        <v>37</v>
      </c>
      <c r="C8" s="21">
        <v>200</v>
      </c>
      <c r="D8" s="21">
        <v>0.2</v>
      </c>
      <c r="E8" s="21">
        <v>0.1</v>
      </c>
      <c r="F8" s="21">
        <v>9.3000000000000007</v>
      </c>
      <c r="G8" s="21">
        <v>38</v>
      </c>
      <c r="H8" s="21">
        <v>0</v>
      </c>
      <c r="I8" s="21">
        <v>0</v>
      </c>
      <c r="J8" s="21">
        <v>0</v>
      </c>
      <c r="K8" s="21">
        <v>0</v>
      </c>
      <c r="L8" s="21">
        <v>5.0999999999999996</v>
      </c>
      <c r="M8" s="21">
        <v>7.7</v>
      </c>
      <c r="N8" s="21">
        <v>4.2</v>
      </c>
      <c r="O8" s="21">
        <v>0.82</v>
      </c>
    </row>
    <row r="9" spans="1:15" ht="30" customHeight="1" x14ac:dyDescent="0.3">
      <c r="A9" s="22">
        <v>573</v>
      </c>
      <c r="B9" s="5" t="s">
        <v>31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10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715</v>
      </c>
      <c r="D11" s="28">
        <f t="shared" si="0"/>
        <v>43.500000000000007</v>
      </c>
      <c r="E11" s="28">
        <f t="shared" si="0"/>
        <v>17.800000000000004</v>
      </c>
      <c r="F11" s="28">
        <f t="shared" si="0"/>
        <v>113.80000000000001</v>
      </c>
      <c r="G11" s="28">
        <f t="shared" si="0"/>
        <v>782</v>
      </c>
      <c r="H11" s="28">
        <f t="shared" si="0"/>
        <v>0.32</v>
      </c>
      <c r="I11" s="28">
        <f t="shared" si="0"/>
        <v>14.8</v>
      </c>
      <c r="J11" s="28">
        <f t="shared" si="0"/>
        <v>124</v>
      </c>
      <c r="K11" s="28">
        <f t="shared" si="0"/>
        <v>2.36</v>
      </c>
      <c r="L11" s="28">
        <f t="shared" si="0"/>
        <v>501.3</v>
      </c>
      <c r="M11" s="28">
        <f t="shared" si="0"/>
        <v>642.70000000000005</v>
      </c>
      <c r="N11" s="28">
        <f t="shared" si="0"/>
        <v>93.7</v>
      </c>
      <c r="O11" s="36">
        <f t="shared" si="0"/>
        <v>8.25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20" t="s">
        <v>38</v>
      </c>
      <c r="C13" s="21">
        <v>100</v>
      </c>
      <c r="D13" s="21">
        <v>0.7</v>
      </c>
      <c r="E13" s="21">
        <v>0.1</v>
      </c>
      <c r="F13" s="21">
        <v>1.9</v>
      </c>
      <c r="G13" s="2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17.8</v>
      </c>
      <c r="M13" s="21">
        <v>30.3</v>
      </c>
      <c r="N13" s="21">
        <v>14.1</v>
      </c>
      <c r="O13" s="21">
        <v>0.51</v>
      </c>
    </row>
    <row r="14" spans="1:15" ht="30" customHeight="1" x14ac:dyDescent="0.3">
      <c r="A14" s="22">
        <v>98</v>
      </c>
      <c r="B14" s="54" t="s">
        <v>76</v>
      </c>
      <c r="C14" s="21">
        <v>250</v>
      </c>
      <c r="D14" s="21">
        <v>2.4</v>
      </c>
      <c r="E14" s="21">
        <v>4.8</v>
      </c>
      <c r="F14" s="21">
        <v>10.4</v>
      </c>
      <c r="G14" s="21">
        <v>94</v>
      </c>
      <c r="H14" s="21">
        <v>0.06</v>
      </c>
      <c r="I14" s="21">
        <v>7.9</v>
      </c>
      <c r="J14" s="21">
        <v>0</v>
      </c>
      <c r="K14" s="21">
        <v>2.4</v>
      </c>
      <c r="L14" s="21">
        <v>36</v>
      </c>
      <c r="M14" s="21">
        <v>61</v>
      </c>
      <c r="N14" s="21">
        <v>29</v>
      </c>
      <c r="O14" s="21">
        <v>1.45</v>
      </c>
    </row>
    <row r="15" spans="1:15" ht="30" customHeight="1" x14ac:dyDescent="0.3">
      <c r="A15" s="19">
        <v>297</v>
      </c>
      <c r="B15" s="58" t="s">
        <v>77</v>
      </c>
      <c r="C15" s="21">
        <v>100</v>
      </c>
      <c r="D15" s="21">
        <v>13.8</v>
      </c>
      <c r="E15" s="21">
        <v>1.2</v>
      </c>
      <c r="F15" s="21">
        <v>3</v>
      </c>
      <c r="G15" s="21">
        <v>78</v>
      </c>
      <c r="H15" s="21">
        <v>7.0000000000000007E-2</v>
      </c>
      <c r="I15" s="21">
        <v>2</v>
      </c>
      <c r="J15" s="21">
        <v>11</v>
      </c>
      <c r="K15" s="21">
        <v>1.3</v>
      </c>
      <c r="L15" s="21">
        <v>51</v>
      </c>
      <c r="M15" s="21">
        <v>142.9</v>
      </c>
      <c r="N15" s="21">
        <v>25</v>
      </c>
      <c r="O15" s="21">
        <v>0.52</v>
      </c>
    </row>
    <row r="16" spans="1:15" ht="30" customHeight="1" x14ac:dyDescent="0.3">
      <c r="A16" s="22">
        <v>385</v>
      </c>
      <c r="B16" s="54" t="s">
        <v>78</v>
      </c>
      <c r="C16" s="21">
        <v>180</v>
      </c>
      <c r="D16" s="21">
        <v>4.5999999999999996</v>
      </c>
      <c r="E16" s="21">
        <v>6.5</v>
      </c>
      <c r="F16" s="21">
        <v>47</v>
      </c>
      <c r="G16" s="21">
        <v>263</v>
      </c>
      <c r="H16" s="21">
        <v>0.04</v>
      </c>
      <c r="I16" s="21">
        <v>0</v>
      </c>
      <c r="J16" s="21">
        <v>32</v>
      </c>
      <c r="K16" s="21">
        <v>0.4</v>
      </c>
      <c r="L16" s="21">
        <v>20</v>
      </c>
      <c r="M16" s="21">
        <v>101</v>
      </c>
      <c r="N16" s="21">
        <v>32</v>
      </c>
      <c r="O16" s="21">
        <v>0.12</v>
      </c>
    </row>
    <row r="17" spans="1:15" ht="30" customHeight="1" x14ac:dyDescent="0.3">
      <c r="A17" s="22">
        <v>501</v>
      </c>
      <c r="B17" s="24" t="s">
        <v>60</v>
      </c>
      <c r="C17" s="21">
        <v>200</v>
      </c>
      <c r="D17" s="21">
        <v>1</v>
      </c>
      <c r="E17" s="21">
        <v>0.2</v>
      </c>
      <c r="F17" s="21">
        <v>20.2</v>
      </c>
      <c r="G17" s="21">
        <v>86</v>
      </c>
      <c r="H17" s="21">
        <v>0.02</v>
      </c>
      <c r="I17" s="21">
        <v>4</v>
      </c>
      <c r="J17" s="21">
        <v>0</v>
      </c>
      <c r="K17" s="21">
        <v>0.2</v>
      </c>
      <c r="L17" s="21">
        <v>14</v>
      </c>
      <c r="M17" s="21">
        <v>14</v>
      </c>
      <c r="N17" s="21">
        <v>8</v>
      </c>
      <c r="O17" s="21">
        <v>2.8</v>
      </c>
    </row>
    <row r="18" spans="1:15" ht="30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x14ac:dyDescent="0.3">
      <c r="A19" s="22">
        <v>574</v>
      </c>
      <c r="B19" s="20" t="s">
        <v>22</v>
      </c>
      <c r="C19" s="21">
        <v>35</v>
      </c>
      <c r="D19" s="21">
        <v>3</v>
      </c>
      <c r="E19" s="21">
        <v>5</v>
      </c>
      <c r="F19" s="21">
        <v>14</v>
      </c>
      <c r="G19" s="21">
        <v>72</v>
      </c>
      <c r="H19" s="21">
        <v>0</v>
      </c>
      <c r="I19" s="21">
        <v>0</v>
      </c>
      <c r="J19" s="21">
        <v>0.1</v>
      </c>
      <c r="K19" s="21">
        <v>0.8</v>
      </c>
      <c r="L19" s="21">
        <v>12</v>
      </c>
      <c r="M19" s="21">
        <v>23</v>
      </c>
      <c r="N19" s="21">
        <v>82</v>
      </c>
      <c r="O19" s="21">
        <v>1.54</v>
      </c>
    </row>
    <row r="20" spans="1:15" ht="30" customHeight="1" thickBot="1" x14ac:dyDescent="0.35">
      <c r="A20" s="34"/>
      <c r="B20" s="35" t="s">
        <v>32</v>
      </c>
      <c r="C20" s="25">
        <f>SUM(C13:C19)</f>
        <v>900</v>
      </c>
      <c r="D20" s="25">
        <f>SUM(D13:D19)</f>
        <v>28.2</v>
      </c>
      <c r="E20" s="25">
        <f t="shared" ref="E20:O20" si="1">SUM(E13:E19)</f>
        <v>18.100000000000001</v>
      </c>
      <c r="F20" s="25">
        <f t="shared" si="1"/>
        <v>113.7</v>
      </c>
      <c r="G20" s="25">
        <f t="shared" si="1"/>
        <v>686</v>
      </c>
      <c r="H20" s="25">
        <f t="shared" si="1"/>
        <v>0.26</v>
      </c>
      <c r="I20" s="25">
        <f t="shared" si="1"/>
        <v>17.399999999999999</v>
      </c>
      <c r="J20" s="25">
        <f t="shared" si="1"/>
        <v>43.1</v>
      </c>
      <c r="K20" s="25">
        <f t="shared" si="1"/>
        <v>5.6000000000000005</v>
      </c>
      <c r="L20" s="25">
        <f t="shared" si="1"/>
        <v>157.80000000000001</v>
      </c>
      <c r="M20" s="25">
        <f t="shared" si="1"/>
        <v>395.2</v>
      </c>
      <c r="N20" s="25">
        <f t="shared" si="1"/>
        <v>195.1</v>
      </c>
      <c r="O20" s="25">
        <f t="shared" si="1"/>
        <v>7.3400000000000007</v>
      </c>
    </row>
    <row r="21" spans="1:15" ht="30" customHeight="1" thickBot="1" x14ac:dyDescent="0.35">
      <c r="A21" s="82" t="s">
        <v>33</v>
      </c>
      <c r="B21" s="83"/>
      <c r="C21" s="28">
        <f>C11+C20</f>
        <v>1615</v>
      </c>
      <c r="D21" s="28">
        <f>D11+D20</f>
        <v>71.7</v>
      </c>
      <c r="E21" s="28">
        <f t="shared" ref="E21:O21" si="2">E11+E20</f>
        <v>35.900000000000006</v>
      </c>
      <c r="F21" s="28">
        <f t="shared" si="2"/>
        <v>227.5</v>
      </c>
      <c r="G21" s="28">
        <f t="shared" si="2"/>
        <v>1468</v>
      </c>
      <c r="H21" s="28">
        <f t="shared" si="2"/>
        <v>0.58000000000000007</v>
      </c>
      <c r="I21" s="28">
        <f t="shared" si="2"/>
        <v>32.200000000000003</v>
      </c>
      <c r="J21" s="28">
        <f t="shared" si="2"/>
        <v>167.1</v>
      </c>
      <c r="K21" s="28">
        <f t="shared" si="2"/>
        <v>7.9600000000000009</v>
      </c>
      <c r="L21" s="28">
        <f t="shared" si="2"/>
        <v>659.1</v>
      </c>
      <c r="M21" s="28">
        <f t="shared" si="2"/>
        <v>1037.9000000000001</v>
      </c>
      <c r="N21" s="28">
        <f t="shared" si="2"/>
        <v>288.8</v>
      </c>
      <c r="O21" s="36">
        <f t="shared" si="2"/>
        <v>15.59</v>
      </c>
    </row>
    <row r="25" spans="1:15" x14ac:dyDescent="0.3">
      <c r="H25" s="6" t="s">
        <v>88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10" zoomScale="71" zoomScaleNormal="84" workbookViewId="0">
      <selection activeCell="D21" sqref="C21:D21"/>
    </sheetView>
  </sheetViews>
  <sheetFormatPr defaultColWidth="9.140625" defaultRowHeight="18.75" x14ac:dyDescent="0.3"/>
  <cols>
    <col min="1" max="1" width="8.28515625" style="6" customWidth="1"/>
    <col min="2" max="2" width="62.7109375" style="6" customWidth="1"/>
    <col min="3" max="3" width="10.28515625" style="6" customWidth="1"/>
    <col min="4" max="4" width="9.140625" style="6" customWidth="1"/>
    <col min="5" max="5" width="9.42578125" style="6" customWidth="1"/>
    <col min="6" max="6" width="11.42578125" style="6" customWidth="1"/>
    <col min="7" max="7" width="16" style="6" customWidth="1"/>
    <col min="8" max="8" width="10.7109375" style="6" customWidth="1"/>
    <col min="9" max="9" width="9.5703125" style="6" customWidth="1"/>
    <col min="10" max="10" width="8.5703125" style="6" customWidth="1"/>
    <col min="11" max="11" width="9" style="6" customWidth="1"/>
    <col min="12" max="12" width="10.5703125" style="6" customWidth="1"/>
    <col min="13" max="13" width="12" style="6" customWidth="1"/>
    <col min="14" max="14" width="12.85546875" style="6" customWidth="1"/>
    <col min="15" max="15" width="10.5703125" style="6" customWidth="1"/>
    <col min="16" max="16384" width="9.140625" style="6"/>
  </cols>
  <sheetData>
    <row r="1" spans="1:15" ht="65.25" customHeight="1" x14ac:dyDescent="0.3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 x14ac:dyDescent="0.3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36" customHeight="1" x14ac:dyDescent="0.3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5.25" customHeight="1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30" customHeight="1" x14ac:dyDescent="0.3">
      <c r="A5" s="17"/>
      <c r="B5" s="18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x14ac:dyDescent="0.3">
      <c r="A6" s="19">
        <v>229</v>
      </c>
      <c r="B6" s="46" t="s">
        <v>87</v>
      </c>
      <c r="C6" s="21">
        <v>250</v>
      </c>
      <c r="D6" s="21">
        <v>6</v>
      </c>
      <c r="E6" s="21">
        <v>9</v>
      </c>
      <c r="F6" s="21">
        <v>35</v>
      </c>
      <c r="G6" s="21">
        <v>239</v>
      </c>
      <c r="H6" s="21">
        <v>0.11</v>
      </c>
      <c r="I6" s="21">
        <v>1.6</v>
      </c>
      <c r="J6" s="21">
        <v>49</v>
      </c>
      <c r="K6" s="21">
        <v>0.17</v>
      </c>
      <c r="L6" s="21">
        <v>163</v>
      </c>
      <c r="M6" s="21">
        <v>175</v>
      </c>
      <c r="N6" s="21">
        <v>39</v>
      </c>
      <c r="O6" s="21">
        <v>0.55000000000000004</v>
      </c>
    </row>
    <row r="7" spans="1:15" ht="30" customHeight="1" x14ac:dyDescent="0.3">
      <c r="A7" s="22">
        <v>460</v>
      </c>
      <c r="B7" s="20" t="s">
        <v>49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33" customHeight="1" x14ac:dyDescent="0.3">
      <c r="A8" s="19">
        <v>63</v>
      </c>
      <c r="B8" s="12" t="s">
        <v>20</v>
      </c>
      <c r="C8" s="21">
        <v>60</v>
      </c>
      <c r="D8" s="21">
        <v>10</v>
      </c>
      <c r="E8" s="21">
        <v>13</v>
      </c>
      <c r="F8" s="21">
        <v>14</v>
      </c>
      <c r="G8" s="21">
        <v>215</v>
      </c>
      <c r="H8" s="21">
        <v>0.04</v>
      </c>
      <c r="I8" s="21">
        <v>0.14000000000000001</v>
      </c>
      <c r="J8" s="21">
        <v>90</v>
      </c>
      <c r="K8" s="21">
        <v>0.4</v>
      </c>
      <c r="L8" s="21">
        <v>297</v>
      </c>
      <c r="M8" s="21">
        <v>195</v>
      </c>
      <c r="N8" s="21">
        <v>20</v>
      </c>
      <c r="O8" s="21">
        <v>0.53</v>
      </c>
    </row>
    <row r="9" spans="1:15" ht="30" customHeight="1" x14ac:dyDescent="0.3">
      <c r="A9" s="22">
        <v>573</v>
      </c>
      <c r="B9" s="5" t="s">
        <v>31</v>
      </c>
      <c r="C9" s="21">
        <v>35</v>
      </c>
      <c r="D9" s="21">
        <v>2.7</v>
      </c>
      <c r="E9" s="21">
        <v>0.3</v>
      </c>
      <c r="F9" s="21">
        <v>17.2</v>
      </c>
      <c r="G9" s="21">
        <v>82</v>
      </c>
      <c r="H9" s="21">
        <v>0.04</v>
      </c>
      <c r="I9" s="21">
        <v>0</v>
      </c>
      <c r="J9" s="21">
        <v>0</v>
      </c>
      <c r="K9" s="21">
        <v>0.4</v>
      </c>
      <c r="L9" s="21">
        <v>7</v>
      </c>
      <c r="M9" s="21">
        <v>23</v>
      </c>
      <c r="N9" s="21">
        <v>5</v>
      </c>
      <c r="O9" s="21">
        <v>0.4</v>
      </c>
    </row>
    <row r="10" spans="1:15" ht="30" customHeight="1" thickBot="1" x14ac:dyDescent="0.35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30" customHeight="1" thickBot="1" x14ac:dyDescent="0.35">
      <c r="A11" s="26"/>
      <c r="B11" s="27" t="s">
        <v>24</v>
      </c>
      <c r="C11" s="28">
        <f t="shared" ref="C11:O11" si="0">SUM(C6:C10)</f>
        <v>745</v>
      </c>
      <c r="D11" s="28">
        <f t="shared" si="0"/>
        <v>21.1</v>
      </c>
      <c r="E11" s="28">
        <f t="shared" si="0"/>
        <v>24.400000000000002</v>
      </c>
      <c r="F11" s="28">
        <f t="shared" si="0"/>
        <v>97.300000000000011</v>
      </c>
      <c r="G11" s="28">
        <f t="shared" si="0"/>
        <v>688</v>
      </c>
      <c r="H11" s="28">
        <f t="shared" si="0"/>
        <v>0.27</v>
      </c>
      <c r="I11" s="28">
        <f t="shared" si="0"/>
        <v>16.04</v>
      </c>
      <c r="J11" s="28">
        <f t="shared" si="0"/>
        <v>148.5</v>
      </c>
      <c r="K11" s="28">
        <f t="shared" si="0"/>
        <v>1.37</v>
      </c>
      <c r="L11" s="28">
        <f t="shared" si="0"/>
        <v>521.20000000000005</v>
      </c>
      <c r="M11" s="28">
        <f t="shared" si="0"/>
        <v>492</v>
      </c>
      <c r="N11" s="28">
        <f t="shared" si="0"/>
        <v>82.5</v>
      </c>
      <c r="O11" s="36">
        <f t="shared" si="0"/>
        <v>6.91</v>
      </c>
    </row>
    <row r="12" spans="1:15" ht="30" customHeight="1" x14ac:dyDescent="0.3">
      <c r="A12" s="29"/>
      <c r="B12" s="30" t="s">
        <v>25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35.25" customHeight="1" x14ac:dyDescent="0.3">
      <c r="A13" s="22">
        <v>148</v>
      </c>
      <c r="B13" s="31" t="s">
        <v>59</v>
      </c>
      <c r="C13" s="21">
        <v>100</v>
      </c>
      <c r="D13" s="21">
        <v>0.7</v>
      </c>
      <c r="E13" s="21">
        <v>0.1</v>
      </c>
      <c r="F13" s="21">
        <v>1.9</v>
      </c>
      <c r="G13" s="21">
        <v>11</v>
      </c>
      <c r="H13" s="21">
        <v>0.03</v>
      </c>
      <c r="I13" s="21">
        <v>3.5</v>
      </c>
      <c r="J13" s="21">
        <v>0</v>
      </c>
      <c r="K13" s="21">
        <v>0.1</v>
      </c>
      <c r="L13" s="21">
        <v>17</v>
      </c>
      <c r="M13" s="21">
        <v>18.2</v>
      </c>
      <c r="N13" s="21">
        <v>8.5</v>
      </c>
      <c r="O13" s="21">
        <v>0.31</v>
      </c>
    </row>
    <row r="14" spans="1:15" ht="30" customHeight="1" x14ac:dyDescent="0.3">
      <c r="A14" s="22">
        <v>146</v>
      </c>
      <c r="B14" s="46" t="s">
        <v>80</v>
      </c>
      <c r="C14" s="21">
        <v>250</v>
      </c>
      <c r="D14" s="21">
        <v>1.2</v>
      </c>
      <c r="E14" s="21">
        <v>2.6</v>
      </c>
      <c r="F14" s="21">
        <v>8.7799999999999994</v>
      </c>
      <c r="G14" s="21">
        <v>63.25</v>
      </c>
      <c r="H14" s="21">
        <v>0.05</v>
      </c>
      <c r="I14" s="21">
        <v>5.75</v>
      </c>
      <c r="J14" s="21">
        <v>0.05</v>
      </c>
      <c r="K14" s="21">
        <v>1.7</v>
      </c>
      <c r="L14" s="21">
        <v>10.75</v>
      </c>
      <c r="M14" s="21">
        <v>40.25</v>
      </c>
      <c r="N14" s="21">
        <v>16.75</v>
      </c>
      <c r="O14" s="21">
        <v>0.6</v>
      </c>
    </row>
    <row r="15" spans="1:15" ht="30" customHeight="1" x14ac:dyDescent="0.3">
      <c r="A15" s="19">
        <v>321</v>
      </c>
      <c r="B15" s="52" t="s">
        <v>70</v>
      </c>
      <c r="C15" s="21">
        <v>100</v>
      </c>
      <c r="D15" s="21">
        <v>16</v>
      </c>
      <c r="E15" s="21">
        <v>15</v>
      </c>
      <c r="F15" s="21">
        <v>5</v>
      </c>
      <c r="G15" s="21">
        <v>219</v>
      </c>
      <c r="H15" s="21">
        <v>0.06</v>
      </c>
      <c r="I15" s="21">
        <v>1.6</v>
      </c>
      <c r="J15" s="21">
        <v>0</v>
      </c>
      <c r="K15" s="21">
        <v>1.42</v>
      </c>
      <c r="L15" s="21">
        <v>18</v>
      </c>
      <c r="M15" s="21">
        <v>173</v>
      </c>
      <c r="N15" s="21">
        <v>28</v>
      </c>
      <c r="O15" s="21">
        <v>2.6</v>
      </c>
    </row>
    <row r="16" spans="1:15" ht="30" customHeight="1" x14ac:dyDescent="0.3">
      <c r="A16" s="19">
        <v>256</v>
      </c>
      <c r="B16" s="44" t="s">
        <v>55</v>
      </c>
      <c r="C16" s="21">
        <v>180</v>
      </c>
      <c r="D16" s="21">
        <v>6.7</v>
      </c>
      <c r="E16" s="21">
        <v>6</v>
      </c>
      <c r="F16" s="21">
        <v>35.5</v>
      </c>
      <c r="G16" s="21">
        <v>222</v>
      </c>
      <c r="H16" s="21">
        <v>7.0000000000000007E-2</v>
      </c>
      <c r="I16" s="21">
        <v>0</v>
      </c>
      <c r="J16" s="21">
        <v>38</v>
      </c>
      <c r="K16" s="21">
        <v>10</v>
      </c>
      <c r="L16" s="21">
        <v>14</v>
      </c>
      <c r="M16" s="21">
        <v>54</v>
      </c>
      <c r="N16" s="21">
        <v>9</v>
      </c>
      <c r="O16" s="21">
        <v>1.26</v>
      </c>
    </row>
    <row r="17" spans="1:15" ht="30" customHeight="1" x14ac:dyDescent="0.3">
      <c r="A17" s="22">
        <v>504</v>
      </c>
      <c r="B17" s="20" t="s">
        <v>30</v>
      </c>
      <c r="C17" s="21">
        <v>200</v>
      </c>
      <c r="D17" s="21">
        <v>0</v>
      </c>
      <c r="E17" s="21">
        <v>0</v>
      </c>
      <c r="F17" s="21">
        <v>24</v>
      </c>
      <c r="G17" s="21">
        <v>95</v>
      </c>
      <c r="H17" s="21">
        <v>0.3</v>
      </c>
      <c r="I17" s="21">
        <v>20.100000000000001</v>
      </c>
      <c r="J17" s="21">
        <v>0.13</v>
      </c>
      <c r="K17" s="21">
        <v>2.35</v>
      </c>
      <c r="L17" s="21">
        <v>0</v>
      </c>
      <c r="M17" s="21">
        <v>0</v>
      </c>
      <c r="N17" s="21">
        <v>0</v>
      </c>
      <c r="O17" s="21">
        <v>0</v>
      </c>
    </row>
    <row r="18" spans="1:15" ht="32.25" customHeight="1" x14ac:dyDescent="0.3">
      <c r="A18" s="22">
        <v>573</v>
      </c>
      <c r="B18" s="20" t="s">
        <v>31</v>
      </c>
      <c r="C18" s="21">
        <v>35</v>
      </c>
      <c r="D18" s="21">
        <v>2.7</v>
      </c>
      <c r="E18" s="21">
        <v>0.3</v>
      </c>
      <c r="F18" s="21">
        <v>17.2</v>
      </c>
      <c r="G18" s="21">
        <v>82</v>
      </c>
      <c r="H18" s="21">
        <v>0.04</v>
      </c>
      <c r="I18" s="21">
        <v>0</v>
      </c>
      <c r="J18" s="21">
        <v>0</v>
      </c>
      <c r="K18" s="21">
        <v>0.4</v>
      </c>
      <c r="L18" s="21">
        <v>7</v>
      </c>
      <c r="M18" s="21">
        <v>23</v>
      </c>
      <c r="N18" s="21">
        <v>5</v>
      </c>
      <c r="O18" s="21">
        <v>0.4</v>
      </c>
    </row>
    <row r="19" spans="1:15" ht="30" customHeight="1" thickBot="1" x14ac:dyDescent="0.35">
      <c r="A19" s="22">
        <v>574</v>
      </c>
      <c r="B19" s="24" t="s">
        <v>22</v>
      </c>
      <c r="C19" s="25">
        <v>35</v>
      </c>
      <c r="D19" s="25">
        <v>3</v>
      </c>
      <c r="E19" s="25">
        <v>5</v>
      </c>
      <c r="F19" s="25">
        <v>14</v>
      </c>
      <c r="G19" s="25">
        <v>72</v>
      </c>
      <c r="H19" s="25">
        <v>0</v>
      </c>
      <c r="I19" s="25">
        <v>0</v>
      </c>
      <c r="J19" s="25">
        <v>0.1</v>
      </c>
      <c r="K19" s="25">
        <v>0.8</v>
      </c>
      <c r="L19" s="25">
        <v>12</v>
      </c>
      <c r="M19" s="25">
        <v>23</v>
      </c>
      <c r="N19" s="25">
        <v>82</v>
      </c>
      <c r="O19" s="25">
        <v>1.54</v>
      </c>
    </row>
    <row r="20" spans="1:15" ht="30" customHeight="1" thickBot="1" x14ac:dyDescent="0.35">
      <c r="A20" s="56"/>
      <c r="B20" s="57" t="s">
        <v>32</v>
      </c>
      <c r="C20" s="28">
        <f>SUM(C13:C19)</f>
        <v>900</v>
      </c>
      <c r="D20" s="28">
        <f>SUM(D13:D19)</f>
        <v>30.299999999999997</v>
      </c>
      <c r="E20" s="28">
        <f t="shared" ref="E20:O20" si="1">SUM(E13:E19)</f>
        <v>29</v>
      </c>
      <c r="F20" s="28">
        <f t="shared" si="1"/>
        <v>106.38000000000001</v>
      </c>
      <c r="G20" s="28">
        <f t="shared" si="1"/>
        <v>764.25</v>
      </c>
      <c r="H20" s="28">
        <f t="shared" si="1"/>
        <v>0.55000000000000004</v>
      </c>
      <c r="I20" s="28">
        <f t="shared" si="1"/>
        <v>30.950000000000003</v>
      </c>
      <c r="J20" s="28">
        <f t="shared" si="1"/>
        <v>38.28</v>
      </c>
      <c r="K20" s="28">
        <f t="shared" si="1"/>
        <v>16.77</v>
      </c>
      <c r="L20" s="28">
        <f t="shared" si="1"/>
        <v>78.75</v>
      </c>
      <c r="M20" s="28">
        <f t="shared" si="1"/>
        <v>331.45</v>
      </c>
      <c r="N20" s="28">
        <f t="shared" si="1"/>
        <v>149.25</v>
      </c>
      <c r="O20" s="28">
        <f t="shared" si="1"/>
        <v>6.71</v>
      </c>
    </row>
    <row r="21" spans="1:15" ht="50.25" customHeight="1" x14ac:dyDescent="0.3">
      <c r="A21" s="89" t="s">
        <v>33</v>
      </c>
      <c r="B21" s="90"/>
      <c r="C21" s="29">
        <f>C11+C20</f>
        <v>1645</v>
      </c>
      <c r="D21" s="29">
        <f>D11+D20</f>
        <v>51.4</v>
      </c>
      <c r="E21" s="29">
        <f t="shared" ref="E21:O21" si="2">E11+E20</f>
        <v>53.400000000000006</v>
      </c>
      <c r="F21" s="29">
        <f t="shared" si="2"/>
        <v>203.68</v>
      </c>
      <c r="G21" s="29">
        <f t="shared" si="2"/>
        <v>1452.25</v>
      </c>
      <c r="H21" s="29">
        <f t="shared" si="2"/>
        <v>0.82000000000000006</v>
      </c>
      <c r="I21" s="29">
        <f t="shared" si="2"/>
        <v>46.99</v>
      </c>
      <c r="J21" s="29">
        <f t="shared" si="2"/>
        <v>186.78</v>
      </c>
      <c r="K21" s="29">
        <f t="shared" si="2"/>
        <v>18.14</v>
      </c>
      <c r="L21" s="29">
        <f t="shared" si="2"/>
        <v>599.95000000000005</v>
      </c>
      <c r="M21" s="29">
        <f t="shared" si="2"/>
        <v>823.45</v>
      </c>
      <c r="N21" s="29">
        <f t="shared" si="2"/>
        <v>231.75</v>
      </c>
      <c r="O21" s="29">
        <f t="shared" si="2"/>
        <v>13.620000000000001</v>
      </c>
    </row>
  </sheetData>
  <mergeCells count="10">
    <mergeCell ref="A1:O1"/>
    <mergeCell ref="A2:O2"/>
    <mergeCell ref="D3:F3"/>
    <mergeCell ref="H3:K3"/>
    <mergeCell ref="L3:O3"/>
    <mergeCell ref="A21:B21"/>
    <mergeCell ref="A3:A4"/>
    <mergeCell ref="B3:B4"/>
    <mergeCell ref="C3:C4"/>
    <mergeCell ref="G3:G4"/>
  </mergeCells>
  <pageMargins left="0.70866141732283505" right="0.70866141732283505" top="0.74803149606299202" bottom="0.74803149606299202" header="0.31496062992126" footer="0.31496062992126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80" zoomScaleNormal="100" zoomScaleSheetLayoutView="80" workbookViewId="0">
      <selection activeCell="D18" sqref="C18:D18"/>
    </sheetView>
  </sheetViews>
  <sheetFormatPr defaultColWidth="9" defaultRowHeight="15" x14ac:dyDescent="0.25"/>
  <cols>
    <col min="1" max="1" width="10.7109375" customWidth="1"/>
    <col min="2" max="2" width="55.140625" customWidth="1"/>
    <col min="4" max="6" width="9.28515625" customWidth="1"/>
    <col min="7" max="7" width="9.7109375" customWidth="1"/>
    <col min="8" max="11" width="9.28515625" customWidth="1"/>
    <col min="12" max="13" width="9.7109375" customWidth="1"/>
    <col min="14" max="14" width="12" customWidth="1"/>
    <col min="15" max="15" width="9.28515625" customWidth="1"/>
  </cols>
  <sheetData>
    <row r="1" spans="1:15" ht="30" x14ac:dyDescent="0.25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0" x14ac:dyDescent="0.25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8.75" x14ac:dyDescent="0.25">
      <c r="A3" s="68" t="s">
        <v>1</v>
      </c>
      <c r="B3" s="70" t="s">
        <v>2</v>
      </c>
      <c r="C3" s="72" t="s">
        <v>3</v>
      </c>
      <c r="D3" s="76" t="s">
        <v>4</v>
      </c>
      <c r="E3" s="77"/>
      <c r="F3" s="78"/>
      <c r="G3" s="72" t="s">
        <v>5</v>
      </c>
      <c r="H3" s="76" t="s">
        <v>6</v>
      </c>
      <c r="I3" s="77"/>
      <c r="J3" s="77"/>
      <c r="K3" s="78"/>
      <c r="L3" s="79" t="s">
        <v>7</v>
      </c>
      <c r="M3" s="80"/>
      <c r="N3" s="80"/>
      <c r="O3" s="81"/>
    </row>
    <row r="4" spans="1:15" ht="37.5" x14ac:dyDescent="0.3">
      <c r="A4" s="69"/>
      <c r="B4" s="71"/>
      <c r="C4" s="73"/>
      <c r="D4" s="1" t="s">
        <v>8</v>
      </c>
      <c r="E4" s="1" t="s">
        <v>9</v>
      </c>
      <c r="F4" s="2" t="s">
        <v>10</v>
      </c>
      <c r="G4" s="73"/>
      <c r="H4" s="1" t="s">
        <v>34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t="22.5" x14ac:dyDescent="0.25">
      <c r="A5" s="21"/>
      <c r="B5" s="18" t="s">
        <v>18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27.75" customHeight="1" x14ac:dyDescent="0.25">
      <c r="A6" s="22">
        <v>232</v>
      </c>
      <c r="B6" s="49" t="s">
        <v>61</v>
      </c>
      <c r="C6" s="21">
        <v>250</v>
      </c>
      <c r="D6" s="21">
        <v>9.4</v>
      </c>
      <c r="E6" s="21">
        <v>8.3000000000000007</v>
      </c>
      <c r="F6" s="21">
        <v>45.8</v>
      </c>
      <c r="G6" s="21">
        <v>294</v>
      </c>
      <c r="H6" s="21">
        <v>0.18</v>
      </c>
      <c r="I6" s="21">
        <v>2.1</v>
      </c>
      <c r="J6" s="21">
        <v>49</v>
      </c>
      <c r="K6" s="21">
        <v>1</v>
      </c>
      <c r="L6" s="21">
        <v>174</v>
      </c>
      <c r="M6" s="21">
        <v>243</v>
      </c>
      <c r="N6" s="21">
        <v>48</v>
      </c>
      <c r="O6" s="21">
        <v>2.36</v>
      </c>
    </row>
    <row r="7" spans="1:15" ht="28.5" customHeight="1" x14ac:dyDescent="0.25">
      <c r="A7" s="19">
        <v>460</v>
      </c>
      <c r="B7" s="49" t="s">
        <v>49</v>
      </c>
      <c r="C7" s="21">
        <v>200</v>
      </c>
      <c r="D7" s="21">
        <v>1.6</v>
      </c>
      <c r="E7" s="21">
        <v>1.3</v>
      </c>
      <c r="F7" s="21">
        <v>11.5</v>
      </c>
      <c r="G7" s="21">
        <v>64</v>
      </c>
      <c r="H7" s="21">
        <v>0.02</v>
      </c>
      <c r="I7" s="21">
        <v>0.3</v>
      </c>
      <c r="J7" s="21">
        <v>9.5</v>
      </c>
      <c r="K7" s="21">
        <v>0</v>
      </c>
      <c r="L7" s="21">
        <v>22</v>
      </c>
      <c r="M7" s="21">
        <v>77</v>
      </c>
      <c r="N7" s="21">
        <v>5</v>
      </c>
      <c r="O7" s="21">
        <v>1.01</v>
      </c>
    </row>
    <row r="8" spans="1:15" ht="24.75" customHeight="1" x14ac:dyDescent="0.25">
      <c r="A8" s="22">
        <v>95</v>
      </c>
      <c r="B8" s="46" t="s">
        <v>75</v>
      </c>
      <c r="C8" s="21">
        <v>60</v>
      </c>
      <c r="D8" s="21">
        <v>1.7</v>
      </c>
      <c r="E8" s="21">
        <v>4.3</v>
      </c>
      <c r="F8" s="21">
        <v>32.6</v>
      </c>
      <c r="G8" s="21">
        <v>176</v>
      </c>
      <c r="H8" s="21">
        <v>0</v>
      </c>
      <c r="I8" s="21">
        <v>7.12</v>
      </c>
      <c r="J8" s="21">
        <v>0</v>
      </c>
      <c r="K8" s="21">
        <v>0.7</v>
      </c>
      <c r="L8" s="21">
        <v>10</v>
      </c>
      <c r="M8" s="21">
        <v>17</v>
      </c>
      <c r="N8" s="21">
        <v>5</v>
      </c>
      <c r="O8" s="21">
        <v>0.7</v>
      </c>
    </row>
    <row r="9" spans="1:15" ht="27.75" customHeight="1" x14ac:dyDescent="0.25">
      <c r="A9" s="22">
        <v>574</v>
      </c>
      <c r="B9" s="20" t="s">
        <v>22</v>
      </c>
      <c r="C9" s="21">
        <v>35</v>
      </c>
      <c r="D9" s="21">
        <v>3</v>
      </c>
      <c r="E9" s="21">
        <v>5</v>
      </c>
      <c r="F9" s="21">
        <v>14</v>
      </c>
      <c r="G9" s="21">
        <v>72</v>
      </c>
      <c r="H9" s="21">
        <v>0.02</v>
      </c>
      <c r="I9" s="21">
        <v>0.2</v>
      </c>
      <c r="J9" s="21">
        <v>0.02</v>
      </c>
      <c r="K9" s="21">
        <v>0.8</v>
      </c>
      <c r="L9" s="21">
        <v>12</v>
      </c>
      <c r="M9" s="21">
        <v>23</v>
      </c>
      <c r="N9" s="21">
        <v>82</v>
      </c>
      <c r="O9" s="21">
        <v>1.54</v>
      </c>
    </row>
    <row r="10" spans="1:15" ht="26.25" customHeight="1" thickBot="1" x14ac:dyDescent="0.3">
      <c r="A10" s="23">
        <v>82</v>
      </c>
      <c r="B10" s="24" t="s">
        <v>23</v>
      </c>
      <c r="C10" s="25">
        <v>200</v>
      </c>
      <c r="D10" s="25">
        <v>0.8</v>
      </c>
      <c r="E10" s="25">
        <v>0.8</v>
      </c>
      <c r="F10" s="25">
        <v>19.600000000000001</v>
      </c>
      <c r="G10" s="25">
        <v>88</v>
      </c>
      <c r="H10" s="25">
        <v>0.06</v>
      </c>
      <c r="I10" s="25">
        <v>14</v>
      </c>
      <c r="J10" s="25">
        <v>0</v>
      </c>
      <c r="K10" s="25">
        <v>0.4</v>
      </c>
      <c r="L10" s="25">
        <v>32.200000000000003</v>
      </c>
      <c r="M10" s="25">
        <v>22</v>
      </c>
      <c r="N10" s="25">
        <v>13.5</v>
      </c>
      <c r="O10" s="25">
        <v>4.42</v>
      </c>
    </row>
    <row r="11" spans="1:15" ht="21" thickBot="1" x14ac:dyDescent="0.3">
      <c r="A11" s="55"/>
      <c r="B11" s="27" t="s">
        <v>24</v>
      </c>
      <c r="C11" s="28">
        <f>SUM(C6:C10)</f>
        <v>745</v>
      </c>
      <c r="D11" s="28">
        <f>SUM(D6:D10)</f>
        <v>16.5</v>
      </c>
      <c r="E11" s="28">
        <f t="shared" ref="E11:O11" si="0">SUM(E6:E10)</f>
        <v>19.700000000000003</v>
      </c>
      <c r="F11" s="28">
        <f t="shared" si="0"/>
        <v>123.5</v>
      </c>
      <c r="G11" s="28">
        <f t="shared" si="0"/>
        <v>694</v>
      </c>
      <c r="H11" s="28">
        <f t="shared" si="0"/>
        <v>0.27999999999999997</v>
      </c>
      <c r="I11" s="28">
        <f t="shared" si="0"/>
        <v>23.72</v>
      </c>
      <c r="J11" s="28">
        <f t="shared" si="0"/>
        <v>58.52</v>
      </c>
      <c r="K11" s="28">
        <f t="shared" si="0"/>
        <v>2.9</v>
      </c>
      <c r="L11" s="28">
        <f t="shared" si="0"/>
        <v>250.2</v>
      </c>
      <c r="M11" s="28">
        <f t="shared" si="0"/>
        <v>382</v>
      </c>
      <c r="N11" s="28">
        <f t="shared" si="0"/>
        <v>153.5</v>
      </c>
      <c r="O11" s="36">
        <f t="shared" si="0"/>
        <v>10.030000000000001</v>
      </c>
    </row>
    <row r="12" spans="1:15" s="6" customFormat="1" ht="30" customHeight="1" x14ac:dyDescent="0.3">
      <c r="A12" s="21"/>
      <c r="B12" s="18" t="s">
        <v>25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6" customFormat="1" ht="28.5" customHeight="1" x14ac:dyDescent="0.3">
      <c r="A13" s="19">
        <v>268</v>
      </c>
      <c r="B13" s="20" t="s">
        <v>68</v>
      </c>
      <c r="C13" s="21">
        <v>255</v>
      </c>
      <c r="D13" s="21">
        <v>21.5</v>
      </c>
      <c r="E13" s="21">
        <v>32.700000000000003</v>
      </c>
      <c r="F13" s="21">
        <v>5.4</v>
      </c>
      <c r="G13" s="21">
        <v>400</v>
      </c>
      <c r="H13" s="21">
        <v>0.11</v>
      </c>
      <c r="I13" s="21">
        <v>0.7</v>
      </c>
      <c r="J13" s="21">
        <v>478</v>
      </c>
      <c r="K13" s="21">
        <v>1.9</v>
      </c>
      <c r="L13" s="21">
        <v>193</v>
      </c>
      <c r="M13" s="21">
        <v>373</v>
      </c>
      <c r="N13" s="21">
        <v>31</v>
      </c>
      <c r="O13" s="21">
        <v>4</v>
      </c>
    </row>
    <row r="14" spans="1:15" s="6" customFormat="1" ht="27.75" customHeight="1" x14ac:dyDescent="0.3">
      <c r="A14" s="22">
        <v>457</v>
      </c>
      <c r="B14" s="5" t="s">
        <v>37</v>
      </c>
      <c r="C14" s="21">
        <v>200</v>
      </c>
      <c r="D14" s="21">
        <v>0.2</v>
      </c>
      <c r="E14" s="21">
        <v>0.1</v>
      </c>
      <c r="F14" s="21">
        <v>9.3000000000000007</v>
      </c>
      <c r="G14" s="21">
        <v>38</v>
      </c>
      <c r="H14" s="21">
        <v>0</v>
      </c>
      <c r="I14" s="21">
        <v>0</v>
      </c>
      <c r="J14" s="21">
        <v>0</v>
      </c>
      <c r="K14" s="21">
        <v>0</v>
      </c>
      <c r="L14" s="21">
        <v>5.0999999999999996</v>
      </c>
      <c r="M14" s="21">
        <v>7.7</v>
      </c>
      <c r="N14" s="21">
        <v>4.2</v>
      </c>
      <c r="O14" s="21">
        <v>0.82</v>
      </c>
    </row>
    <row r="15" spans="1:15" s="6" customFormat="1" ht="26.25" customHeight="1" x14ac:dyDescent="0.3">
      <c r="A15" s="22">
        <v>573</v>
      </c>
      <c r="B15" s="20" t="s">
        <v>31</v>
      </c>
      <c r="C15" s="21">
        <v>35</v>
      </c>
      <c r="D15" s="21">
        <v>2.7</v>
      </c>
      <c r="E15" s="21">
        <v>0.3</v>
      </c>
      <c r="F15" s="21">
        <v>17.2</v>
      </c>
      <c r="G15" s="21">
        <v>82</v>
      </c>
      <c r="H15" s="21">
        <v>0.04</v>
      </c>
      <c r="I15" s="21">
        <v>0</v>
      </c>
      <c r="J15" s="21">
        <v>0</v>
      </c>
      <c r="K15" s="21">
        <v>0.4</v>
      </c>
      <c r="L15" s="21">
        <v>7</v>
      </c>
      <c r="M15" s="21">
        <v>23</v>
      </c>
      <c r="N15" s="21">
        <v>5</v>
      </c>
      <c r="O15" s="21">
        <v>0.4</v>
      </c>
    </row>
    <row r="16" spans="1:15" s="6" customFormat="1" ht="26.25" customHeight="1" x14ac:dyDescent="0.3">
      <c r="A16" s="22">
        <v>574</v>
      </c>
      <c r="B16" s="20" t="s">
        <v>22</v>
      </c>
      <c r="C16" s="21">
        <v>35</v>
      </c>
      <c r="D16" s="21">
        <v>3</v>
      </c>
      <c r="E16" s="21">
        <v>5</v>
      </c>
      <c r="F16" s="21">
        <v>14</v>
      </c>
      <c r="G16" s="21">
        <v>72</v>
      </c>
      <c r="H16" s="21">
        <v>0</v>
      </c>
      <c r="I16" s="21">
        <v>0</v>
      </c>
      <c r="J16" s="21">
        <v>0.1</v>
      </c>
      <c r="K16" s="21">
        <v>0.8</v>
      </c>
      <c r="L16" s="21">
        <v>12</v>
      </c>
      <c r="M16" s="21">
        <v>23</v>
      </c>
      <c r="N16" s="21">
        <v>82</v>
      </c>
      <c r="O16" s="21">
        <v>1.54</v>
      </c>
    </row>
    <row r="17" spans="1:15" s="6" customFormat="1" ht="30" customHeight="1" thickBot="1" x14ac:dyDescent="0.35">
      <c r="A17" s="34"/>
      <c r="B17" s="35" t="s">
        <v>32</v>
      </c>
      <c r="C17" s="25">
        <f>SUM(C13:C16)</f>
        <v>525</v>
      </c>
      <c r="D17" s="25">
        <f>SUM(D13:D16)</f>
        <v>27.4</v>
      </c>
      <c r="E17" s="25">
        <f t="shared" ref="E17:O17" si="1">SUM(E13:E16)</f>
        <v>38.1</v>
      </c>
      <c r="F17" s="25">
        <f t="shared" si="1"/>
        <v>45.9</v>
      </c>
      <c r="G17" s="25">
        <f t="shared" si="1"/>
        <v>592</v>
      </c>
      <c r="H17" s="25">
        <f t="shared" si="1"/>
        <v>0.15</v>
      </c>
      <c r="I17" s="25">
        <f t="shared" si="1"/>
        <v>0.7</v>
      </c>
      <c r="J17" s="25">
        <f t="shared" si="1"/>
        <v>478.1</v>
      </c>
      <c r="K17" s="25">
        <f t="shared" si="1"/>
        <v>3.0999999999999996</v>
      </c>
      <c r="L17" s="25">
        <f t="shared" si="1"/>
        <v>217.1</v>
      </c>
      <c r="M17" s="25">
        <f t="shared" si="1"/>
        <v>426.7</v>
      </c>
      <c r="N17" s="25">
        <f t="shared" si="1"/>
        <v>122.2</v>
      </c>
      <c r="O17" s="25">
        <f t="shared" si="1"/>
        <v>6.7600000000000007</v>
      </c>
    </row>
    <row r="18" spans="1:15" ht="23.25" thickBot="1" x14ac:dyDescent="0.3">
      <c r="A18" s="82" t="s">
        <v>33</v>
      </c>
      <c r="B18" s="83"/>
      <c r="C18" s="28">
        <f>SUM(C11+C17)</f>
        <v>1270</v>
      </c>
      <c r="D18" s="28">
        <f>SUM(D11+D17)</f>
        <v>43.9</v>
      </c>
      <c r="E18" s="28">
        <f t="shared" ref="E18:O18" si="2">SUM(E11+E17)</f>
        <v>57.800000000000004</v>
      </c>
      <c r="F18" s="28">
        <f t="shared" si="2"/>
        <v>169.4</v>
      </c>
      <c r="G18" s="28">
        <f t="shared" si="2"/>
        <v>1286</v>
      </c>
      <c r="H18" s="28">
        <f t="shared" si="2"/>
        <v>0.42999999999999994</v>
      </c>
      <c r="I18" s="28">
        <f t="shared" si="2"/>
        <v>24.419999999999998</v>
      </c>
      <c r="J18" s="28">
        <f t="shared" si="2"/>
        <v>536.62</v>
      </c>
      <c r="K18" s="28">
        <f t="shared" si="2"/>
        <v>6</v>
      </c>
      <c r="L18" s="28">
        <f t="shared" si="2"/>
        <v>467.29999999999995</v>
      </c>
      <c r="M18" s="28">
        <f t="shared" si="2"/>
        <v>808.7</v>
      </c>
      <c r="N18" s="28">
        <f t="shared" si="2"/>
        <v>275.7</v>
      </c>
      <c r="O18" s="36">
        <f t="shared" si="2"/>
        <v>16.790000000000003</v>
      </c>
    </row>
    <row r="19" spans="1:15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</sheetData>
  <mergeCells count="10">
    <mergeCell ref="A1:O1"/>
    <mergeCell ref="A2:O2"/>
    <mergeCell ref="D3:F3"/>
    <mergeCell ref="H3:K3"/>
    <mergeCell ref="L3:O3"/>
    <mergeCell ref="A18:B18"/>
    <mergeCell ref="A3:A4"/>
    <mergeCell ref="B3:B4"/>
    <mergeCell ref="C3:C4"/>
    <mergeCell ref="G3:G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'10 день'!Область_печати</vt:lpstr>
      <vt:lpstr>'12 день'!Область_печати</vt:lpstr>
      <vt:lpstr>'6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2025-05-16T05:21:14Z</cp:lastPrinted>
  <dcterms:created xsi:type="dcterms:W3CDTF">2019-08-21T10:33:00Z</dcterms:created>
  <dcterms:modified xsi:type="dcterms:W3CDTF">2025-09-03T10:54:48Z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C356A6EE0A11469098B3A496EA236736_12</vt:lpwstr>
  </property>
  <property fmtid="{D5CDD505-2E9C-101B-9397-08002B2CF9AE}" pid="3" name="KSOProductBuildVer">
    <vt:lpwstr>1049-12.2.0.20782</vt:lpwstr>
  </property>
</Properties>
</file>