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Штатное расписание 01.01.2016 г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<sst xmlns="http://schemas.openxmlformats.org/spreadsheetml/2006/main" count="72" uniqueCount="69">
  <si>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Форма по ОКУД</t>
  </si>
  <si>
    <t>по ОКПО</t>
  </si>
  <si>
    <t>0301017</t>
  </si>
  <si>
    <t>Номер документа</t>
  </si>
  <si>
    <t>Дата составления</t>
  </si>
  <si>
    <t>Должность (специальность, профессия),  разряд, класс (категория) квалификации</t>
  </si>
  <si>
    <t>Итого</t>
  </si>
  <si>
    <t>№ п/п</t>
  </si>
  <si>
    <t>Всего с уральскими</t>
  </si>
  <si>
    <t>51840693</t>
  </si>
  <si>
    <t xml:space="preserve">СОГЛАСОВАНО: </t>
  </si>
  <si>
    <t xml:space="preserve">Начальник МОУО </t>
  </si>
  <si>
    <t>Выплаты компенсационного характера</t>
  </si>
  <si>
    <t>Категория</t>
  </si>
  <si>
    <t>Тарифная ставка (оклад) с учетом сельских, руб.</t>
  </si>
  <si>
    <t>"___" ____________20___ г.</t>
  </si>
  <si>
    <t>Количество штатных единиц</t>
  </si>
  <si>
    <t xml:space="preserve">Всего, руб </t>
  </si>
  <si>
    <t xml:space="preserve">ШТАТНОЕ РАСПИСАНИЕ </t>
  </si>
  <si>
    <t>Педагогические работники (областной бюджет)</t>
  </si>
  <si>
    <t>Непедагогические работники (областной бюджет)</t>
  </si>
  <si>
    <t>Непедагогические работники (местный бюджет)</t>
  </si>
  <si>
    <t>Общеобразовательное учреждение</t>
  </si>
  <si>
    <t>ИТОГО (областной бюджет)</t>
  </si>
  <si>
    <t>Итого по ОО</t>
  </si>
  <si>
    <t>ИТОГО ПО УЧРЕЖДЕНИЮ</t>
  </si>
  <si>
    <t>__________________</t>
  </si>
  <si>
    <t xml:space="preserve">Руководитель </t>
  </si>
  <si>
    <t xml:space="preserve">Главный бухгалтер </t>
  </si>
  <si>
    <t>Т..А.Трифанова</t>
  </si>
  <si>
    <t>И.П.Нефедова</t>
  </si>
  <si>
    <t>Учитель</t>
  </si>
  <si>
    <t>проверка тетрадей</t>
  </si>
  <si>
    <t>классное руководство</t>
  </si>
  <si>
    <t>кабинет</t>
  </si>
  <si>
    <t>вредность</t>
  </si>
  <si>
    <t>ночные</t>
  </si>
  <si>
    <t>Педагог организатор детского досуга</t>
  </si>
  <si>
    <t>Преподаватель-организатор ОБЖ</t>
  </si>
  <si>
    <t>Педагог-психолог</t>
  </si>
  <si>
    <t>Учитель логопед</t>
  </si>
  <si>
    <t>Социальный педагог</t>
  </si>
  <si>
    <t>Директор</t>
  </si>
  <si>
    <t>Заме.директора по УР</t>
  </si>
  <si>
    <t>Заме.директора по ВР</t>
  </si>
  <si>
    <t>Лаборант</t>
  </si>
  <si>
    <t>Секретарь учебной части</t>
  </si>
  <si>
    <t>Главный бухгалтер</t>
  </si>
  <si>
    <t>Бухгалтер</t>
  </si>
  <si>
    <t>Заведующий хозяйством</t>
  </si>
  <si>
    <t>повар</t>
  </si>
  <si>
    <t>кухонный рабочий</t>
  </si>
  <si>
    <t>гардеробщик</t>
  </si>
  <si>
    <t xml:space="preserve">водитель </t>
  </si>
  <si>
    <t>Уборщик служебных помещений</t>
  </si>
  <si>
    <t>сторож</t>
  </si>
  <si>
    <t>дворник</t>
  </si>
  <si>
    <t>водитель (автобуса)</t>
  </si>
  <si>
    <t>рабочий по комплексному обслуживанию зданий</t>
  </si>
  <si>
    <t>механик</t>
  </si>
  <si>
    <t>1</t>
  </si>
  <si>
    <t>техник-электрик</t>
  </si>
  <si>
    <t>МО Красноуфимский округ_______________</t>
  </si>
  <si>
    <t>01.09.16</t>
  </si>
  <si>
    <t>Утверждено                                                            Приказом организации № 84 от 01.09.2016г.</t>
  </si>
  <si>
    <t>Штат в количестве __46__ человек</t>
  </si>
  <si>
    <r>
      <t>Наименование учреждения</t>
    </r>
    <r>
      <rPr>
        <b/>
        <sz val="11"/>
        <rFont val="Times New Roman"/>
        <family val="1"/>
      </rPr>
      <t>: МКОУ "Саранинская средняя общеобразовательная школа"</t>
    </r>
  </si>
  <si>
    <r>
      <t>Период</t>
    </r>
    <r>
      <rPr>
        <b/>
        <sz val="11"/>
        <rFont val="Times New Roman"/>
        <family val="1"/>
      </rPr>
      <t>: с 01 сентября   2016 года  по  31 августа 2017г</t>
    </r>
  </si>
  <si>
    <t>Библиотекарь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</si>
</sst>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"/>
    <numFmt numFmtId="17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" fontId="5" fillId="32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wrapText="1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 wrapText="1"/>
    </xf>
    <xf numFmtId="0" fontId="13" fillId="32" borderId="0" xfId="0" applyFont="1" applyFill="1" applyAlignment="1">
      <alignment horizontal="right"/>
    </xf>
    <xf numFmtId="1" fontId="13" fillId="32" borderId="0" xfId="0" applyNumberFormat="1" applyFont="1" applyFill="1" applyBorder="1" applyAlignment="1">
      <alignment horizontal="center" wrapText="1"/>
    </xf>
    <xf numFmtId="4" fontId="7" fillId="32" borderId="0" xfId="0" applyNumberFormat="1" applyFont="1" applyFill="1" applyBorder="1" applyAlignment="1">
      <alignment horizontal="center" wrapText="1"/>
    </xf>
    <xf numFmtId="0" fontId="13" fillId="32" borderId="0" xfId="0" applyFont="1" applyFill="1" applyAlignment="1">
      <alignment/>
    </xf>
    <xf numFmtId="0" fontId="14" fillId="0" borderId="0" xfId="0" applyFont="1" applyAlignment="1">
      <alignment/>
    </xf>
    <xf numFmtId="0" fontId="13" fillId="32" borderId="0" xfId="0" applyFont="1" applyFill="1" applyBorder="1" applyAlignment="1">
      <alignment horizontal="right"/>
    </xf>
    <xf numFmtId="0" fontId="5" fillId="32" borderId="15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center" wrapText="1"/>
    </xf>
    <xf numFmtId="174" fontId="8" fillId="33" borderId="22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 wrapText="1"/>
    </xf>
    <xf numFmtId="174" fontId="8" fillId="34" borderId="15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2" fontId="8" fillId="5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3" fillId="32" borderId="0" xfId="0" applyFont="1" applyFill="1" applyBorder="1" applyAlignment="1">
      <alignment/>
    </xf>
    <xf numFmtId="0" fontId="0" fillId="0" borderId="0" xfId="0" applyAlignment="1">
      <alignment/>
    </xf>
    <xf numFmtId="0" fontId="13" fillId="32" borderId="0" xfId="0" applyFont="1" applyFill="1" applyAlignment="1">
      <alignment horizontal="center"/>
    </xf>
    <xf numFmtId="0" fontId="13" fillId="32" borderId="0" xfId="0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textRotation="90" wrapText="1"/>
    </xf>
    <xf numFmtId="0" fontId="8" fillId="34" borderId="15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5" fillId="32" borderId="28" xfId="0" applyFont="1" applyFill="1" applyBorder="1" applyAlignment="1">
      <alignment horizontal="left" vertical="center"/>
    </xf>
    <xf numFmtId="0" fontId="5" fillId="32" borderId="29" xfId="0" applyFont="1" applyFill="1" applyBorder="1" applyAlignment="1">
      <alignment horizontal="left" vertical="center"/>
    </xf>
    <xf numFmtId="0" fontId="5" fillId="32" borderId="30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top"/>
    </xf>
    <xf numFmtId="0" fontId="11" fillId="0" borderId="31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8" fillId="5" borderId="24" xfId="0" applyFont="1" applyFill="1" applyBorder="1" applyAlignment="1">
      <alignment horizontal="center" vertical="center" textRotation="90" wrapText="1"/>
    </xf>
    <xf numFmtId="0" fontId="8" fillId="5" borderId="15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3" fillId="32" borderId="32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horizontal="center" vertical="center" textRotation="90" wrapText="1"/>
    </xf>
    <xf numFmtId="0" fontId="8" fillId="35" borderId="12" xfId="0" applyFont="1" applyFill="1" applyBorder="1" applyAlignment="1">
      <alignment horizontal="center" vertical="center" textRotation="90" wrapText="1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top" wrapText="1"/>
    </xf>
    <xf numFmtId="0" fontId="13" fillId="32" borderId="31" xfId="0" applyFont="1" applyFill="1" applyBorder="1" applyAlignment="1">
      <alignment horizontal="left" vertical="center"/>
    </xf>
    <xf numFmtId="0" fontId="7" fillId="32" borderId="31" xfId="0" applyFont="1" applyFill="1" applyBorder="1" applyAlignment="1">
      <alignment horizontal="left" vertical="center"/>
    </xf>
    <xf numFmtId="0" fontId="8" fillId="10" borderId="2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3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1">
      <selection activeCell="S47" sqref="S47"/>
    </sheetView>
  </sheetViews>
  <sheetFormatPr defaultColWidth="9.00390625" defaultRowHeight="12.75"/>
  <cols>
    <col min="1" max="1" width="4.125" style="0" customWidth="1"/>
    <col min="2" max="2" width="8.25390625" style="0" customWidth="1"/>
    <col min="3" max="3" width="18.875" style="0" customWidth="1"/>
    <col min="4" max="4" width="9.625" style="0" customWidth="1"/>
    <col min="5" max="5" width="13.00390625" style="0" customWidth="1"/>
    <col min="6" max="6" width="9.875" style="0" customWidth="1"/>
    <col min="7" max="7" width="8.75390625" style="0" customWidth="1"/>
    <col min="8" max="8" width="8.375" style="0" customWidth="1"/>
    <col min="9" max="9" width="8.25390625" style="0" customWidth="1"/>
    <col min="10" max="10" width="7.625" style="0" customWidth="1"/>
    <col min="11" max="11" width="7.125" style="0" customWidth="1"/>
    <col min="12" max="12" width="6.875" style="0" customWidth="1"/>
    <col min="13" max="13" width="7.125" style="0" customWidth="1"/>
    <col min="14" max="14" width="6.875" style="0" customWidth="1"/>
    <col min="15" max="15" width="7.00390625" style="0" customWidth="1"/>
    <col min="16" max="16" width="7.125" style="0" customWidth="1"/>
    <col min="17" max="17" width="10.875" style="0" customWidth="1"/>
    <col min="18" max="18" width="10.00390625" style="0" customWidth="1"/>
    <col min="21" max="21" width="9.75390625" style="0" bestFit="1" customWidth="1"/>
  </cols>
  <sheetData>
    <row r="1" spans="1:18" ht="12.75">
      <c r="A1" s="61" t="s">
        <v>10</v>
      </c>
      <c r="B1" s="61"/>
      <c r="C1" s="6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  <c r="O1" s="2"/>
      <c r="P1" s="3" t="s">
        <v>2</v>
      </c>
      <c r="Q1" s="1"/>
      <c r="R1" s="1"/>
    </row>
    <row r="2" spans="1:18" ht="12.75">
      <c r="A2" s="96" t="s">
        <v>11</v>
      </c>
      <c r="B2" s="96"/>
      <c r="C2" s="96"/>
      <c r="D2" s="96"/>
      <c r="E2" s="61"/>
      <c r="F2" s="61"/>
      <c r="G2" s="61"/>
      <c r="H2" s="61"/>
      <c r="I2" s="61"/>
      <c r="J2" s="61"/>
      <c r="K2" s="61"/>
      <c r="L2" s="61"/>
      <c r="M2" s="2" t="s">
        <v>1</v>
      </c>
      <c r="N2" s="2"/>
      <c r="O2" s="2"/>
      <c r="P2" s="4" t="s">
        <v>9</v>
      </c>
      <c r="Q2" s="102"/>
      <c r="R2" s="102"/>
    </row>
    <row r="3" spans="1:18" ht="12.75" customHeight="1">
      <c r="A3" s="96" t="s">
        <v>62</v>
      </c>
      <c r="B3" s="96"/>
      <c r="C3" s="96"/>
      <c r="D3" s="96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1.75" customHeight="1">
      <c r="A4" s="80" t="s">
        <v>15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2"/>
      <c r="M4" s="5" t="s">
        <v>3</v>
      </c>
      <c r="N4" s="5" t="s">
        <v>4</v>
      </c>
      <c r="O4" s="105" t="s">
        <v>64</v>
      </c>
      <c r="P4" s="106"/>
      <c r="Q4" s="107"/>
      <c r="R4" s="107"/>
    </row>
    <row r="5" spans="1:18" ht="12.75">
      <c r="A5" s="80"/>
      <c r="B5" s="80"/>
      <c r="C5" s="81"/>
      <c r="D5" s="81"/>
      <c r="E5" s="81"/>
      <c r="F5" s="81"/>
      <c r="G5" s="81"/>
      <c r="H5" s="81"/>
      <c r="I5" s="81"/>
      <c r="J5" s="81"/>
      <c r="K5" s="81"/>
      <c r="L5" s="82"/>
      <c r="M5" s="6" t="s">
        <v>60</v>
      </c>
      <c r="N5" s="6" t="s">
        <v>63</v>
      </c>
      <c r="O5" s="77" t="s">
        <v>65</v>
      </c>
      <c r="P5" s="78"/>
      <c r="Q5" s="78"/>
      <c r="R5" s="79"/>
    </row>
    <row r="6" spans="1:18" ht="15.75">
      <c r="A6" s="74" t="s">
        <v>18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2.75" customHeight="1">
      <c r="A7" s="97" t="s">
        <v>66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 ht="15">
      <c r="A8" s="75" t="s">
        <v>67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29.25" customHeight="1">
      <c r="A9" s="103" t="s">
        <v>7</v>
      </c>
      <c r="B9" s="30"/>
      <c r="C9" s="66" t="s">
        <v>5</v>
      </c>
      <c r="D9" s="66" t="s">
        <v>16</v>
      </c>
      <c r="E9" s="66" t="s">
        <v>14</v>
      </c>
      <c r="F9" s="66" t="s">
        <v>13</v>
      </c>
      <c r="G9" s="93" t="s">
        <v>12</v>
      </c>
      <c r="H9" s="94"/>
      <c r="I9" s="94"/>
      <c r="J9" s="94"/>
      <c r="K9" s="94"/>
      <c r="L9" s="94"/>
      <c r="M9" s="94"/>
      <c r="N9" s="94"/>
      <c r="O9" s="94"/>
      <c r="P9" s="95"/>
      <c r="Q9" s="66" t="s">
        <v>17</v>
      </c>
      <c r="R9" s="66" t="s">
        <v>8</v>
      </c>
    </row>
    <row r="10" spans="1:18" ht="41.25" customHeight="1">
      <c r="A10" s="104"/>
      <c r="B10" s="32"/>
      <c r="C10" s="67"/>
      <c r="D10" s="67"/>
      <c r="E10" s="67"/>
      <c r="F10" s="67"/>
      <c r="G10" s="33" t="s">
        <v>32</v>
      </c>
      <c r="H10" s="34" t="s">
        <v>33</v>
      </c>
      <c r="I10" s="34" t="s">
        <v>34</v>
      </c>
      <c r="J10" s="34" t="s">
        <v>35</v>
      </c>
      <c r="K10" s="34" t="s">
        <v>36</v>
      </c>
      <c r="L10" s="34"/>
      <c r="M10" s="34"/>
      <c r="N10" s="34"/>
      <c r="O10" s="34"/>
      <c r="P10" s="34"/>
      <c r="Q10" s="67"/>
      <c r="R10" s="67"/>
    </row>
    <row r="11" spans="1:18" ht="13.5" thickBo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  <c r="Q11" s="31">
        <v>17</v>
      </c>
      <c r="R11" s="31">
        <v>18</v>
      </c>
    </row>
    <row r="12" spans="1:18" ht="13.5" thickBot="1">
      <c r="A12" s="99" t="s">
        <v>22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ht="12.75" customHeight="1">
      <c r="A13" s="23">
        <v>1</v>
      </c>
      <c r="B13" s="88" t="s">
        <v>19</v>
      </c>
      <c r="C13" s="16" t="s">
        <v>31</v>
      </c>
      <c r="D13" s="18">
        <v>26.06</v>
      </c>
      <c r="E13" s="17"/>
      <c r="F13" s="17"/>
      <c r="G13" s="17"/>
      <c r="H13" s="24"/>
      <c r="I13" s="18"/>
      <c r="J13" s="17"/>
      <c r="K13" s="17"/>
      <c r="L13" s="17"/>
      <c r="M13" s="18"/>
      <c r="N13" s="18"/>
      <c r="O13" s="17"/>
      <c r="P13" s="18"/>
      <c r="Q13" s="7">
        <f>SUM(E13:P13)</f>
        <v>0</v>
      </c>
      <c r="R13" s="7">
        <f>Q13*1.15</f>
        <v>0</v>
      </c>
    </row>
    <row r="14" spans="1:18" ht="22.5">
      <c r="A14" s="23">
        <v>2</v>
      </c>
      <c r="B14" s="88"/>
      <c r="C14" s="11" t="s">
        <v>37</v>
      </c>
      <c r="D14" s="19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7">
        <f aca="true" t="shared" si="0" ref="Q14:Q31">SUM(E14:P14)</f>
        <v>0</v>
      </c>
      <c r="R14" s="7">
        <f aca="true" t="shared" si="1" ref="R14:R41">Q14*1.15</f>
        <v>0</v>
      </c>
    </row>
    <row r="15" spans="1:18" ht="22.5">
      <c r="A15" s="23">
        <v>3</v>
      </c>
      <c r="B15" s="88"/>
      <c r="C15" s="11" t="s">
        <v>38</v>
      </c>
      <c r="D15" s="19">
        <v>1</v>
      </c>
      <c r="E15" s="15"/>
      <c r="F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7">
        <f t="shared" si="0"/>
        <v>0</v>
      </c>
      <c r="R15" s="7">
        <f t="shared" si="1"/>
        <v>0</v>
      </c>
    </row>
    <row r="16" spans="1:18" ht="12.75">
      <c r="A16" s="23">
        <v>4</v>
      </c>
      <c r="B16" s="88"/>
      <c r="C16" s="11" t="s">
        <v>39</v>
      </c>
      <c r="D16" s="19">
        <v>1</v>
      </c>
      <c r="E16" s="15"/>
      <c r="F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7">
        <f t="shared" si="0"/>
        <v>0</v>
      </c>
      <c r="R16" s="7">
        <f t="shared" si="1"/>
        <v>0</v>
      </c>
    </row>
    <row r="17" spans="1:20" ht="12.75">
      <c r="A17" s="23">
        <v>5</v>
      </c>
      <c r="B17" s="88"/>
      <c r="C17" s="25" t="s">
        <v>40</v>
      </c>
      <c r="D17" s="27">
        <v>1</v>
      </c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8">
        <f t="shared" si="0"/>
        <v>0</v>
      </c>
      <c r="R17" s="28">
        <f t="shared" si="1"/>
        <v>0</v>
      </c>
      <c r="S17" s="8"/>
      <c r="T17" s="9"/>
    </row>
    <row r="18" spans="1:20" ht="12.75">
      <c r="A18" s="49"/>
      <c r="B18" s="89"/>
      <c r="C18" s="11" t="s">
        <v>41</v>
      </c>
      <c r="D18" s="19">
        <v>1</v>
      </c>
      <c r="E18" s="19"/>
      <c r="F18" s="1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50">
        <f t="shared" si="0"/>
        <v>0</v>
      </c>
      <c r="R18" s="50">
        <f t="shared" si="1"/>
        <v>0</v>
      </c>
      <c r="S18" s="9"/>
      <c r="T18" s="9"/>
    </row>
    <row r="19" spans="1:21" ht="13.5" thickBot="1">
      <c r="A19" s="35"/>
      <c r="B19" s="90"/>
      <c r="C19" s="52" t="s">
        <v>6</v>
      </c>
      <c r="D19" s="53">
        <f aca="true" t="shared" si="2" ref="D19:R19">SUM(D13:D18)</f>
        <v>31.06</v>
      </c>
      <c r="E19" s="54">
        <f t="shared" si="2"/>
        <v>0</v>
      </c>
      <c r="F19" s="54">
        <f t="shared" si="2"/>
        <v>0</v>
      </c>
      <c r="G19" s="54">
        <f t="shared" si="2"/>
        <v>0</v>
      </c>
      <c r="H19" s="54">
        <f t="shared" si="2"/>
        <v>0</v>
      </c>
      <c r="I19" s="54">
        <f t="shared" si="2"/>
        <v>0</v>
      </c>
      <c r="J19" s="54">
        <f t="shared" si="2"/>
        <v>0</v>
      </c>
      <c r="K19" s="54">
        <f t="shared" si="2"/>
        <v>0</v>
      </c>
      <c r="L19" s="54">
        <f t="shared" si="2"/>
        <v>0</v>
      </c>
      <c r="M19" s="54">
        <f t="shared" si="2"/>
        <v>0</v>
      </c>
      <c r="N19" s="54">
        <f t="shared" si="2"/>
        <v>0</v>
      </c>
      <c r="O19" s="54">
        <f t="shared" si="2"/>
        <v>0</v>
      </c>
      <c r="P19" s="54">
        <f t="shared" si="2"/>
        <v>0</v>
      </c>
      <c r="Q19" s="54">
        <f t="shared" si="2"/>
        <v>0</v>
      </c>
      <c r="R19" s="54">
        <f t="shared" si="2"/>
        <v>0</v>
      </c>
      <c r="U19" s="22"/>
    </row>
    <row r="20" spans="1:18" ht="12.75" customHeight="1">
      <c r="A20" s="5">
        <v>1</v>
      </c>
      <c r="B20" s="68" t="s">
        <v>20</v>
      </c>
      <c r="C20" s="10" t="s">
        <v>42</v>
      </c>
      <c r="D20" s="14">
        <v>1</v>
      </c>
      <c r="E20" s="13"/>
      <c r="F20" s="13"/>
      <c r="G20" s="13"/>
      <c r="H20" s="20"/>
      <c r="I20" s="14"/>
      <c r="J20" s="13"/>
      <c r="K20" s="13"/>
      <c r="L20" s="13"/>
      <c r="M20" s="14"/>
      <c r="N20" s="14"/>
      <c r="O20" s="13"/>
      <c r="P20" s="14"/>
      <c r="Q20" s="7">
        <f t="shared" si="0"/>
        <v>0</v>
      </c>
      <c r="R20" s="7">
        <f>Q20*1.15</f>
        <v>0</v>
      </c>
    </row>
    <row r="21" spans="1:18" ht="12.75">
      <c r="A21" s="5">
        <v>2</v>
      </c>
      <c r="B21" s="69"/>
      <c r="C21" s="11" t="s">
        <v>43</v>
      </c>
      <c r="D21" s="19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7">
        <f t="shared" si="0"/>
        <v>0</v>
      </c>
      <c r="R21" s="7">
        <f t="shared" si="1"/>
        <v>0</v>
      </c>
    </row>
    <row r="22" spans="1:18" ht="12.75">
      <c r="A22" s="5">
        <v>3</v>
      </c>
      <c r="B22" s="69"/>
      <c r="C22" s="11" t="s">
        <v>44</v>
      </c>
      <c r="D22" s="19">
        <v>1</v>
      </c>
      <c r="E22" s="15"/>
      <c r="F22" s="19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7">
        <f t="shared" si="0"/>
        <v>0</v>
      </c>
      <c r="R22" s="7">
        <f t="shared" si="1"/>
        <v>0</v>
      </c>
    </row>
    <row r="23" spans="1:18" ht="12.75">
      <c r="A23" s="5">
        <v>4</v>
      </c>
      <c r="B23" s="69"/>
      <c r="C23" s="11" t="s">
        <v>68</v>
      </c>
      <c r="D23" s="19">
        <v>1</v>
      </c>
      <c r="E23" s="15"/>
      <c r="F23" s="19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7">
        <f t="shared" si="0"/>
        <v>0</v>
      </c>
      <c r="R23" s="7">
        <f t="shared" si="1"/>
        <v>0</v>
      </c>
    </row>
    <row r="24" spans="1:20" ht="12.75">
      <c r="A24" s="5">
        <v>5</v>
      </c>
      <c r="B24" s="69"/>
      <c r="C24" s="25" t="s">
        <v>46</v>
      </c>
      <c r="D24" s="27">
        <v>1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8">
        <f t="shared" si="0"/>
        <v>0</v>
      </c>
      <c r="R24" s="28">
        <f t="shared" si="1"/>
        <v>0</v>
      </c>
      <c r="S24" s="8"/>
      <c r="T24" s="9"/>
    </row>
    <row r="25" spans="1:20" ht="12.75">
      <c r="A25" s="23"/>
      <c r="B25" s="69"/>
      <c r="C25" s="11" t="s">
        <v>45</v>
      </c>
      <c r="D25" s="19">
        <v>1</v>
      </c>
      <c r="E25" s="19"/>
      <c r="F25" s="19"/>
      <c r="G25" s="15"/>
      <c r="H25" s="15"/>
      <c r="I25" s="15"/>
      <c r="J25" s="15">
        <f>SUM(E25*4%)</f>
        <v>0</v>
      </c>
      <c r="K25" s="15"/>
      <c r="L25" s="15"/>
      <c r="M25" s="15"/>
      <c r="N25" s="15"/>
      <c r="O25" s="15"/>
      <c r="P25" s="15"/>
      <c r="Q25" s="50">
        <f t="shared" si="0"/>
        <v>0</v>
      </c>
      <c r="R25" s="50">
        <f t="shared" si="1"/>
        <v>0</v>
      </c>
      <c r="S25" s="9"/>
      <c r="T25" s="9"/>
    </row>
    <row r="26" spans="1:21" ht="13.5" thickBot="1">
      <c r="A26" s="12"/>
      <c r="B26" s="70"/>
      <c r="C26" s="55" t="s">
        <v>6</v>
      </c>
      <c r="D26" s="56">
        <f>SUM(D20:D25)</f>
        <v>6</v>
      </c>
      <c r="E26" s="57">
        <f>SUM(E20:E25)</f>
        <v>0</v>
      </c>
      <c r="F26" s="57">
        <f aca="true" t="shared" si="3" ref="F26:R26">SUM(F20:F25)</f>
        <v>0</v>
      </c>
      <c r="G26" s="57">
        <f t="shared" si="3"/>
        <v>0</v>
      </c>
      <c r="H26" s="57">
        <f t="shared" si="3"/>
        <v>0</v>
      </c>
      <c r="I26" s="57">
        <f t="shared" si="3"/>
        <v>0</v>
      </c>
      <c r="J26" s="57">
        <f t="shared" si="3"/>
        <v>0</v>
      </c>
      <c r="K26" s="57">
        <f t="shared" si="3"/>
        <v>0</v>
      </c>
      <c r="L26" s="57">
        <f t="shared" si="3"/>
        <v>0</v>
      </c>
      <c r="M26" s="57">
        <f t="shared" si="3"/>
        <v>0</v>
      </c>
      <c r="N26" s="57">
        <f t="shared" si="3"/>
        <v>0</v>
      </c>
      <c r="O26" s="57">
        <f t="shared" si="3"/>
        <v>0</v>
      </c>
      <c r="P26" s="57">
        <f t="shared" si="3"/>
        <v>0</v>
      </c>
      <c r="Q26" s="57">
        <f t="shared" si="3"/>
        <v>0</v>
      </c>
      <c r="R26" s="57">
        <f t="shared" si="3"/>
        <v>0</v>
      </c>
      <c r="U26" s="22"/>
    </row>
    <row r="27" spans="1:21" ht="13.5" customHeight="1" thickBot="1">
      <c r="A27" s="12"/>
      <c r="B27" s="91" t="s">
        <v>23</v>
      </c>
      <c r="C27" s="92"/>
      <c r="D27" s="36">
        <f>D19+D26</f>
        <v>37.06</v>
      </c>
      <c r="E27" s="29">
        <f>SUM(E19+E26)</f>
        <v>0</v>
      </c>
      <c r="F27" s="29">
        <f aca="true" t="shared" si="4" ref="F27:R27">SUM(F19+F26)</f>
        <v>0</v>
      </c>
      <c r="G27" s="29">
        <f t="shared" si="4"/>
        <v>0</v>
      </c>
      <c r="H27" s="29">
        <f t="shared" si="4"/>
        <v>0</v>
      </c>
      <c r="I27" s="29">
        <f t="shared" si="4"/>
        <v>0</v>
      </c>
      <c r="J27" s="29">
        <f t="shared" si="4"/>
        <v>0</v>
      </c>
      <c r="K27" s="29">
        <f t="shared" si="4"/>
        <v>0</v>
      </c>
      <c r="L27" s="29">
        <f t="shared" si="4"/>
        <v>0</v>
      </c>
      <c r="M27" s="29">
        <f t="shared" si="4"/>
        <v>0</v>
      </c>
      <c r="N27" s="29">
        <f t="shared" si="4"/>
        <v>0</v>
      </c>
      <c r="O27" s="29">
        <f t="shared" si="4"/>
        <v>0</v>
      </c>
      <c r="P27" s="29">
        <f t="shared" si="4"/>
        <v>0</v>
      </c>
      <c r="Q27" s="29">
        <f t="shared" si="4"/>
        <v>0</v>
      </c>
      <c r="R27" s="29">
        <f t="shared" si="4"/>
        <v>0</v>
      </c>
      <c r="U27" s="22"/>
    </row>
    <row r="28" spans="1:18" ht="12.75" customHeight="1">
      <c r="A28" s="5">
        <v>1</v>
      </c>
      <c r="B28" s="83" t="s">
        <v>21</v>
      </c>
      <c r="C28" s="10" t="s">
        <v>47</v>
      </c>
      <c r="D28" s="18">
        <v>1</v>
      </c>
      <c r="E28" s="17"/>
      <c r="F28" s="17"/>
      <c r="G28" s="17"/>
      <c r="H28" s="24"/>
      <c r="I28" s="18"/>
      <c r="J28" s="17"/>
      <c r="K28" s="17"/>
      <c r="L28" s="17"/>
      <c r="M28" s="18"/>
      <c r="N28" s="18"/>
      <c r="O28" s="17"/>
      <c r="P28" s="18"/>
      <c r="Q28" s="7">
        <f t="shared" si="0"/>
        <v>0</v>
      </c>
      <c r="R28" s="7">
        <f>Q28*1.15</f>
        <v>0</v>
      </c>
    </row>
    <row r="29" spans="1:18" ht="12.75">
      <c r="A29" s="5">
        <v>2</v>
      </c>
      <c r="B29" s="84"/>
      <c r="C29" s="11" t="s">
        <v>48</v>
      </c>
      <c r="D29" s="19">
        <v>0.6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7">
        <f t="shared" si="0"/>
        <v>0</v>
      </c>
      <c r="R29" s="7">
        <f t="shared" si="1"/>
        <v>0</v>
      </c>
    </row>
    <row r="30" spans="1:18" ht="12.75">
      <c r="A30" s="5">
        <v>3</v>
      </c>
      <c r="B30" s="84"/>
      <c r="C30" s="11" t="s">
        <v>49</v>
      </c>
      <c r="D30" s="19">
        <v>1</v>
      </c>
      <c r="E30" s="15"/>
      <c r="F30" s="19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7">
        <f t="shared" si="0"/>
        <v>0</v>
      </c>
      <c r="R30" s="7">
        <f t="shared" si="1"/>
        <v>0</v>
      </c>
    </row>
    <row r="31" spans="1:18" ht="12.75">
      <c r="A31" s="5">
        <v>4</v>
      </c>
      <c r="B31" s="84"/>
      <c r="C31" s="11" t="s">
        <v>50</v>
      </c>
      <c r="D31" s="19">
        <v>2.5</v>
      </c>
      <c r="E31" s="15"/>
      <c r="F31" s="19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7">
        <f t="shared" si="0"/>
        <v>0</v>
      </c>
      <c r="R31" s="7">
        <f t="shared" si="1"/>
        <v>0</v>
      </c>
    </row>
    <row r="32" spans="1:18" ht="12.75">
      <c r="A32" s="5"/>
      <c r="B32" s="84"/>
      <c r="C32" s="11" t="s">
        <v>51</v>
      </c>
      <c r="D32" s="19">
        <v>1</v>
      </c>
      <c r="E32" s="15"/>
      <c r="F32" s="19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7">
        <f aca="true" t="shared" si="5" ref="Q32:Q41">SUM(E32:P32)</f>
        <v>0</v>
      </c>
      <c r="R32" s="7">
        <f t="shared" si="1"/>
        <v>0</v>
      </c>
    </row>
    <row r="33" spans="1:18" ht="12.75">
      <c r="A33" s="5"/>
      <c r="B33" s="84"/>
      <c r="C33" s="11" t="s">
        <v>52</v>
      </c>
      <c r="D33" s="19">
        <v>1.5</v>
      </c>
      <c r="E33" s="15"/>
      <c r="F33" s="19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7">
        <f t="shared" si="5"/>
        <v>0</v>
      </c>
      <c r="R33" s="7">
        <f t="shared" si="1"/>
        <v>0</v>
      </c>
    </row>
    <row r="34" spans="1:18" ht="33.75">
      <c r="A34" s="5"/>
      <c r="B34" s="84"/>
      <c r="C34" s="11" t="s">
        <v>58</v>
      </c>
      <c r="D34" s="19">
        <v>1</v>
      </c>
      <c r="E34" s="15"/>
      <c r="F34" s="19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7">
        <f t="shared" si="5"/>
        <v>0</v>
      </c>
      <c r="R34" s="7">
        <f t="shared" si="1"/>
        <v>0</v>
      </c>
    </row>
    <row r="35" spans="1:18" ht="12.75">
      <c r="A35" s="5"/>
      <c r="B35" s="84"/>
      <c r="C35" s="11" t="s">
        <v>53</v>
      </c>
      <c r="D35" s="19">
        <v>0.5</v>
      </c>
      <c r="E35" s="15"/>
      <c r="F35" s="1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7">
        <f t="shared" si="5"/>
        <v>0</v>
      </c>
      <c r="R35" s="7">
        <f t="shared" si="1"/>
        <v>0</v>
      </c>
    </row>
    <row r="36" spans="1:18" ht="12.75">
      <c r="A36" s="5"/>
      <c r="B36" s="84"/>
      <c r="C36" s="11" t="s">
        <v>57</v>
      </c>
      <c r="D36" s="19">
        <v>1</v>
      </c>
      <c r="E36" s="15"/>
      <c r="F36" s="1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">
        <f t="shared" si="5"/>
        <v>0</v>
      </c>
      <c r="R36" s="7">
        <f t="shared" si="1"/>
        <v>0</v>
      </c>
    </row>
    <row r="37" spans="1:18" ht="22.5">
      <c r="A37" s="5"/>
      <c r="B37" s="84"/>
      <c r="C37" s="11" t="s">
        <v>54</v>
      </c>
      <c r="D37" s="19">
        <v>4</v>
      </c>
      <c r="E37" s="15"/>
      <c r="F37" s="19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7">
        <f t="shared" si="5"/>
        <v>0</v>
      </c>
      <c r="R37" s="7">
        <f t="shared" si="1"/>
        <v>0</v>
      </c>
    </row>
    <row r="38" spans="1:18" ht="12.75">
      <c r="A38" s="5"/>
      <c r="B38" s="84"/>
      <c r="C38" s="11" t="s">
        <v>55</v>
      </c>
      <c r="D38" s="19">
        <v>2</v>
      </c>
      <c r="E38" s="15"/>
      <c r="F38" s="1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7">
        <f t="shared" si="5"/>
        <v>0</v>
      </c>
      <c r="R38" s="7">
        <f t="shared" si="1"/>
        <v>0</v>
      </c>
    </row>
    <row r="39" spans="1:18" ht="12.75">
      <c r="A39" s="23"/>
      <c r="B39" s="84"/>
      <c r="C39" s="11" t="s">
        <v>56</v>
      </c>
      <c r="D39" s="19">
        <v>0.25</v>
      </c>
      <c r="E39" s="15"/>
      <c r="F39" s="1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7">
        <f t="shared" si="5"/>
        <v>0</v>
      </c>
      <c r="R39" s="7">
        <f t="shared" si="1"/>
        <v>0</v>
      </c>
    </row>
    <row r="40" spans="1:18" ht="12.75">
      <c r="A40" s="23"/>
      <c r="B40" s="84"/>
      <c r="C40" s="11" t="s">
        <v>59</v>
      </c>
      <c r="D40" s="19">
        <v>0.35</v>
      </c>
      <c r="E40" s="15"/>
      <c r="F40" s="1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50">
        <f t="shared" si="5"/>
        <v>0</v>
      </c>
      <c r="R40" s="50">
        <f t="shared" si="1"/>
        <v>0</v>
      </c>
    </row>
    <row r="41" spans="1:18" ht="12.75">
      <c r="A41" s="23"/>
      <c r="B41" s="84"/>
      <c r="C41" s="60" t="s">
        <v>61</v>
      </c>
      <c r="D41" s="27">
        <v>0.4</v>
      </c>
      <c r="E41" s="26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8">
        <f t="shared" si="5"/>
        <v>0</v>
      </c>
      <c r="R41" s="28">
        <f t="shared" si="1"/>
        <v>0</v>
      </c>
    </row>
    <row r="42" spans="1:21" ht="13.5" thickBot="1">
      <c r="A42" s="12"/>
      <c r="B42" s="85"/>
      <c r="C42" s="58" t="s">
        <v>6</v>
      </c>
      <c r="D42" s="59">
        <f>SUM(D28:D41)</f>
        <v>17.1</v>
      </c>
      <c r="E42" s="59">
        <f>SUM(E28:E41)</f>
        <v>0</v>
      </c>
      <c r="F42" s="59">
        <f aca="true" t="shared" si="6" ref="F42:P42">SUM(F28:F38)</f>
        <v>0</v>
      </c>
      <c r="G42" s="59">
        <f t="shared" si="6"/>
        <v>0</v>
      </c>
      <c r="H42" s="59">
        <f t="shared" si="6"/>
        <v>0</v>
      </c>
      <c r="I42" s="59">
        <f t="shared" si="6"/>
        <v>0</v>
      </c>
      <c r="J42" s="59">
        <f t="shared" si="6"/>
        <v>0</v>
      </c>
      <c r="K42" s="59">
        <f t="shared" si="6"/>
        <v>0</v>
      </c>
      <c r="L42" s="59">
        <f t="shared" si="6"/>
        <v>0</v>
      </c>
      <c r="M42" s="59">
        <f t="shared" si="6"/>
        <v>0</v>
      </c>
      <c r="N42" s="59">
        <f t="shared" si="6"/>
        <v>0</v>
      </c>
      <c r="O42" s="59">
        <f t="shared" si="6"/>
        <v>0</v>
      </c>
      <c r="P42" s="59">
        <f t="shared" si="6"/>
        <v>0</v>
      </c>
      <c r="Q42" s="59">
        <f>SUM(Q28:Q41)</f>
        <v>0</v>
      </c>
      <c r="R42" s="59">
        <f>SUM(R28:R41)</f>
        <v>0</v>
      </c>
      <c r="U42" s="22"/>
    </row>
    <row r="43" spans="1:18" ht="13.5" customHeight="1" thickBot="1">
      <c r="A43" s="21"/>
      <c r="B43" s="86" t="s">
        <v>24</v>
      </c>
      <c r="C43" s="87"/>
      <c r="D43" s="37">
        <f aca="true" t="shared" si="7" ref="D43:R43">D27+D42</f>
        <v>54.160000000000004</v>
      </c>
      <c r="E43" s="37">
        <f t="shared" si="7"/>
        <v>0</v>
      </c>
      <c r="F43" s="37">
        <f t="shared" si="7"/>
        <v>0</v>
      </c>
      <c r="G43" s="37">
        <f t="shared" si="7"/>
        <v>0</v>
      </c>
      <c r="H43" s="37">
        <f t="shared" si="7"/>
        <v>0</v>
      </c>
      <c r="I43" s="37">
        <f t="shared" si="7"/>
        <v>0</v>
      </c>
      <c r="J43" s="37">
        <f t="shared" si="7"/>
        <v>0</v>
      </c>
      <c r="K43" s="37">
        <f t="shared" si="7"/>
        <v>0</v>
      </c>
      <c r="L43" s="37">
        <f t="shared" si="7"/>
        <v>0</v>
      </c>
      <c r="M43" s="37">
        <f t="shared" si="7"/>
        <v>0</v>
      </c>
      <c r="N43" s="37">
        <f t="shared" si="7"/>
        <v>0</v>
      </c>
      <c r="O43" s="37">
        <f t="shared" si="7"/>
        <v>0</v>
      </c>
      <c r="P43" s="37">
        <f t="shared" si="7"/>
        <v>0</v>
      </c>
      <c r="Q43" s="37">
        <f t="shared" si="7"/>
        <v>0</v>
      </c>
      <c r="R43" s="37">
        <f t="shared" si="7"/>
        <v>0</v>
      </c>
    </row>
    <row r="44" spans="1:18" ht="15.75" customHeight="1" thickBot="1">
      <c r="A44" s="71" t="s">
        <v>25</v>
      </c>
      <c r="B44" s="72"/>
      <c r="C44" s="73"/>
      <c r="D44" s="51">
        <f>SUM(D43)</f>
        <v>54.160000000000004</v>
      </c>
      <c r="E44" s="51">
        <f aca="true" t="shared" si="8" ref="E44:R44">SUM(E43)</f>
        <v>0</v>
      </c>
      <c r="F44" s="51">
        <f t="shared" si="8"/>
        <v>0</v>
      </c>
      <c r="G44" s="51">
        <f t="shared" si="8"/>
        <v>0</v>
      </c>
      <c r="H44" s="51">
        <f t="shared" si="8"/>
        <v>0</v>
      </c>
      <c r="I44" s="51">
        <f t="shared" si="8"/>
        <v>0</v>
      </c>
      <c r="J44" s="51">
        <f t="shared" si="8"/>
        <v>0</v>
      </c>
      <c r="K44" s="51">
        <f t="shared" si="8"/>
        <v>0</v>
      </c>
      <c r="L44" s="51">
        <f t="shared" si="8"/>
        <v>0</v>
      </c>
      <c r="M44" s="51">
        <f t="shared" si="8"/>
        <v>0</v>
      </c>
      <c r="N44" s="51">
        <f t="shared" si="8"/>
        <v>0</v>
      </c>
      <c r="O44" s="51">
        <f t="shared" si="8"/>
        <v>0</v>
      </c>
      <c r="P44" s="51">
        <f t="shared" si="8"/>
        <v>0</v>
      </c>
      <c r="Q44" s="51">
        <f t="shared" si="8"/>
        <v>0</v>
      </c>
      <c r="R44" s="51">
        <f t="shared" si="8"/>
        <v>0</v>
      </c>
    </row>
    <row r="45" spans="1:18" s="47" customFormat="1" ht="24" customHeight="1">
      <c r="A45" s="44"/>
      <c r="B45" s="44"/>
      <c r="C45" s="38"/>
      <c r="D45" s="64" t="s">
        <v>27</v>
      </c>
      <c r="E45" s="64"/>
      <c r="F45" s="39"/>
      <c r="G45" s="45"/>
      <c r="H45" s="65" t="s">
        <v>26</v>
      </c>
      <c r="I45" s="65"/>
      <c r="J45" s="65"/>
      <c r="K45" s="65"/>
      <c r="L45" s="65"/>
      <c r="M45" s="46"/>
      <c r="N45" s="46"/>
      <c r="O45" s="63" t="s">
        <v>29</v>
      </c>
      <c r="P45" s="63"/>
      <c r="Q45" s="63"/>
      <c r="R45" s="45"/>
    </row>
    <row r="46" spans="1:18" s="41" customFormat="1" ht="15">
      <c r="A46" s="42"/>
      <c r="B46" s="42"/>
      <c r="C46" s="42"/>
      <c r="D46" s="64"/>
      <c r="E46" s="64"/>
      <c r="F46" s="39"/>
      <c r="G46" s="39"/>
      <c r="H46" s="39"/>
      <c r="I46" s="39"/>
      <c r="J46" s="39"/>
      <c r="K46" s="39"/>
      <c r="L46" s="39"/>
      <c r="M46" s="40"/>
      <c r="N46" s="40"/>
      <c r="O46" s="40"/>
      <c r="P46" s="39"/>
      <c r="Q46" s="40"/>
      <c r="R46" s="40"/>
    </row>
    <row r="47" spans="1:18" s="41" customFormat="1" ht="15" customHeight="1">
      <c r="A47" s="40"/>
      <c r="B47" s="40"/>
      <c r="C47" s="40"/>
      <c r="D47" s="64" t="s">
        <v>28</v>
      </c>
      <c r="E47" s="64"/>
      <c r="F47" s="39"/>
      <c r="G47" s="45"/>
      <c r="H47" s="65" t="s">
        <v>26</v>
      </c>
      <c r="I47" s="65"/>
      <c r="J47" s="65"/>
      <c r="K47" s="65"/>
      <c r="L47" s="65"/>
      <c r="M47" s="46"/>
      <c r="N47" s="46"/>
      <c r="O47" s="64" t="s">
        <v>30</v>
      </c>
      <c r="P47" s="64"/>
      <c r="Q47" s="64"/>
      <c r="R47" s="40"/>
    </row>
    <row r="48" spans="1:18" s="41" customFormat="1" ht="15">
      <c r="A48" s="40"/>
      <c r="B48" s="40"/>
      <c r="C48" s="40"/>
      <c r="D48" s="43"/>
      <c r="E48" s="43"/>
      <c r="F48" s="43"/>
      <c r="G48" s="43"/>
      <c r="H48" s="43"/>
      <c r="I48" s="43"/>
      <c r="J48" s="43"/>
      <c r="K48" s="43"/>
      <c r="L48" s="48"/>
      <c r="M48" s="40"/>
      <c r="N48" s="40"/>
      <c r="O48" s="40"/>
      <c r="P48" s="39"/>
      <c r="Q48" s="40"/>
      <c r="R48" s="40"/>
    </row>
  </sheetData>
  <sheetProtection/>
  <mergeCells count="32">
    <mergeCell ref="Q9:Q10"/>
    <mergeCell ref="G9:P9"/>
    <mergeCell ref="A3:D3"/>
    <mergeCell ref="A2:D2"/>
    <mergeCell ref="A7:R7"/>
    <mergeCell ref="A12:R12"/>
    <mergeCell ref="Q2:R2"/>
    <mergeCell ref="A9:A10"/>
    <mergeCell ref="O4:R4"/>
    <mergeCell ref="A5:L5"/>
    <mergeCell ref="A6:R6"/>
    <mergeCell ref="A8:R8"/>
    <mergeCell ref="O5:R5"/>
    <mergeCell ref="A4:L4"/>
    <mergeCell ref="B28:B42"/>
    <mergeCell ref="B43:C43"/>
    <mergeCell ref="B13:B19"/>
    <mergeCell ref="C9:C10"/>
    <mergeCell ref="B27:C27"/>
    <mergeCell ref="R9:R10"/>
    <mergeCell ref="D9:D10"/>
    <mergeCell ref="E9:E10"/>
    <mergeCell ref="F9:F10"/>
    <mergeCell ref="B20:B26"/>
    <mergeCell ref="A44:C44"/>
    <mergeCell ref="H45:L45"/>
    <mergeCell ref="O45:Q45"/>
    <mergeCell ref="D47:E47"/>
    <mergeCell ref="H47:L47"/>
    <mergeCell ref="O47:Q47"/>
    <mergeCell ref="D46:E46"/>
    <mergeCell ref="D45:E45"/>
  </mergeCells>
  <printOptions/>
  <pageMargins left="0.3937007874015748" right="0.3937007874015748" top="0.7874015748031497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Buhgalter</cp:lastModifiedBy>
  <cp:lastPrinted>2016-09-22T09:17:38Z</cp:lastPrinted>
  <dcterms:created xsi:type="dcterms:W3CDTF">2014-07-14T03:28:44Z</dcterms:created>
  <dcterms:modified xsi:type="dcterms:W3CDTF">2017-03-28T09:45:38Z</dcterms:modified>
  <cp:category/>
  <cp:version/>
  <cp:contentType/>
  <cp:contentStatus/>
</cp:coreProperties>
</file>